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06 Velké Poříčí - Hronov\B1 Vysvětlení, změna a doplnění č.1\Výkaz výměr KHK\neoceněný\"/>
    </mc:Choice>
  </mc:AlternateContent>
  <bookViews>
    <workbookView xWindow="0" yWindow="0" windowWidth="0" windowHeight="0" activeTab="13"/>
  </bookViews>
  <sheets>
    <sheet name="SO 000" sheetId="2" r:id="rId1"/>
    <sheet name="SO 000." sheetId="3" r:id="rId2"/>
    <sheet name="SO 103" sheetId="4" r:id="rId3"/>
    <sheet name="SO 103." sheetId="5" r:id="rId4"/>
    <sheet name="SO 181.1" sheetId="6" r:id="rId5"/>
    <sheet name="SO 181.2" sheetId="7" r:id="rId6"/>
    <sheet name="SO 202" sheetId="8" r:id="rId7"/>
    <sheet name="SO 202." sheetId="9" r:id="rId8"/>
    <sheet name="SO 203" sheetId="10" r:id="rId9"/>
    <sheet name="SO 301" sheetId="11" r:id="rId10"/>
    <sheet name="SO 301." sheetId="12" r:id="rId11"/>
    <sheet name="SO 507" sheetId="13" r:id="rId12"/>
    <sheet name="SO 507." sheetId="14" r:id="rId13"/>
    <sheet name="SO 900" sheetId="15" r:id="rId14"/>
  </sheets>
  <calcPr/>
</workbook>
</file>

<file path=xl/calcChain.xml><?xml version="1.0" encoding="utf-8"?>
<calcChain xmlns="http://schemas.openxmlformats.org/spreadsheetml/2006/main">
  <c i="15" l="1" r="I3"/>
  <c r="I74"/>
  <c r="O83"/>
  <c r="I83"/>
  <c r="O79"/>
  <c r="I79"/>
  <c r="O75"/>
  <c r="I75"/>
  <c r="I37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14" r="I3"/>
  <c r="I8"/>
  <c r="O9"/>
  <c r="I9"/>
  <c i="13" r="I3"/>
  <c r="I34"/>
  <c r="O55"/>
  <c r="I55"/>
  <c r="O51"/>
  <c r="I51"/>
  <c r="O47"/>
  <c r="I47"/>
  <c r="O43"/>
  <c r="I43"/>
  <c r="O39"/>
  <c r="I39"/>
  <c r="O35"/>
  <c r="I35"/>
  <c r="I13"/>
  <c r="O30"/>
  <c r="I30"/>
  <c r="O26"/>
  <c r="I26"/>
  <c r="O22"/>
  <c r="I22"/>
  <c r="O18"/>
  <c r="I18"/>
  <c r="O14"/>
  <c r="I14"/>
  <c r="I8"/>
  <c r="O9"/>
  <c r="I9"/>
  <c i="12" r="I3"/>
  <c r="I8"/>
  <c r="O13"/>
  <c r="I13"/>
  <c r="O9"/>
  <c r="I9"/>
  <c i="11" r="I3"/>
  <c r="I109"/>
  <c r="O122"/>
  <c r="I122"/>
  <c r="O118"/>
  <c r="I118"/>
  <c r="O114"/>
  <c r="I114"/>
  <c r="O110"/>
  <c r="I110"/>
  <c r="I56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I51"/>
  <c r="O52"/>
  <c r="I52"/>
  <c r="I38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10" r="I3"/>
  <c r="I125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I100"/>
  <c r="O121"/>
  <c r="I121"/>
  <c r="O117"/>
  <c r="I117"/>
  <c r="O113"/>
  <c r="I113"/>
  <c r="O109"/>
  <c r="I109"/>
  <c r="O105"/>
  <c r="I105"/>
  <c r="O101"/>
  <c r="I101"/>
  <c r="I91"/>
  <c r="O96"/>
  <c r="I96"/>
  <c r="O92"/>
  <c r="I92"/>
  <c r="I86"/>
  <c r="O87"/>
  <c r="I87"/>
  <c r="I73"/>
  <c r="O82"/>
  <c r="I82"/>
  <c r="O78"/>
  <c r="I78"/>
  <c r="O74"/>
  <c r="I74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9" r="I3"/>
  <c r="I8"/>
  <c r="O28"/>
  <c r="I28"/>
  <c r="O25"/>
  <c r="I25"/>
  <c r="O21"/>
  <c r="I21"/>
  <c r="O17"/>
  <c r="I17"/>
  <c r="O13"/>
  <c r="I13"/>
  <c r="O9"/>
  <c r="I9"/>
  <c i="8" r="I3"/>
  <c r="I264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I251"/>
  <c r="O260"/>
  <c r="I260"/>
  <c r="O256"/>
  <c r="I256"/>
  <c r="O252"/>
  <c r="I252"/>
  <c r="I222"/>
  <c r="O247"/>
  <c r="I247"/>
  <c r="O243"/>
  <c r="I243"/>
  <c r="O239"/>
  <c r="I239"/>
  <c r="O235"/>
  <c r="I235"/>
  <c r="O231"/>
  <c r="I231"/>
  <c r="O227"/>
  <c r="I227"/>
  <c r="O223"/>
  <c r="I223"/>
  <c r="I213"/>
  <c r="O218"/>
  <c r="I218"/>
  <c r="O214"/>
  <c r="I214"/>
  <c r="I184"/>
  <c r="O209"/>
  <c r="I209"/>
  <c r="O205"/>
  <c r="I205"/>
  <c r="O201"/>
  <c r="I201"/>
  <c r="O197"/>
  <c r="I197"/>
  <c r="O193"/>
  <c r="I193"/>
  <c r="O189"/>
  <c r="I189"/>
  <c r="O185"/>
  <c r="I185"/>
  <c r="I143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I114"/>
  <c r="O139"/>
  <c r="I139"/>
  <c r="O135"/>
  <c r="I135"/>
  <c r="O131"/>
  <c r="I131"/>
  <c r="O127"/>
  <c r="I127"/>
  <c r="O123"/>
  <c r="I123"/>
  <c r="O119"/>
  <c r="I119"/>
  <c r="O115"/>
  <c r="I115"/>
  <c r="I85"/>
  <c r="O110"/>
  <c r="I110"/>
  <c r="O106"/>
  <c r="I106"/>
  <c r="O102"/>
  <c r="I102"/>
  <c r="O98"/>
  <c r="I98"/>
  <c r="O94"/>
  <c r="I94"/>
  <c r="O90"/>
  <c r="I90"/>
  <c r="O86"/>
  <c r="I86"/>
  <c r="I24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I8"/>
  <c r="O21"/>
  <c r="I21"/>
  <c r="O17"/>
  <c r="I17"/>
  <c r="O13"/>
  <c r="I13"/>
  <c r="O9"/>
  <c r="I9"/>
  <c i="7" r="I3"/>
  <c r="I8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6" r="I3"/>
  <c r="I13"/>
  <c r="O81"/>
  <c r="I81"/>
  <c r="O77"/>
  <c r="I77"/>
  <c r="O73"/>
  <c r="I73"/>
  <c r="O69"/>
  <c r="I69"/>
  <c r="O65"/>
  <c r="I65"/>
  <c r="O61"/>
  <c r="I6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5" r="I3"/>
  <c r="I8"/>
  <c r="O17"/>
  <c r="I17"/>
  <c r="O13"/>
  <c r="I13"/>
  <c r="O9"/>
  <c r="I9"/>
  <c i="4" r="I3"/>
  <c r="I117"/>
  <c r="O138"/>
  <c r="I138"/>
  <c r="O134"/>
  <c r="I134"/>
  <c r="O130"/>
  <c r="I130"/>
  <c r="O126"/>
  <c r="I126"/>
  <c r="O122"/>
  <c r="I122"/>
  <c r="O118"/>
  <c r="I118"/>
  <c r="I84"/>
  <c r="O113"/>
  <c r="I113"/>
  <c r="O109"/>
  <c r="I109"/>
  <c r="O105"/>
  <c r="I105"/>
  <c r="O101"/>
  <c r="I101"/>
  <c r="O97"/>
  <c r="I97"/>
  <c r="O93"/>
  <c r="I93"/>
  <c r="O89"/>
  <c r="I89"/>
  <c r="O85"/>
  <c r="I85"/>
  <c r="I79"/>
  <c r="O80"/>
  <c r="I80"/>
  <c r="I66"/>
  <c r="O75"/>
  <c r="I75"/>
  <c r="O71"/>
  <c r="I71"/>
  <c r="O67"/>
  <c r="I67"/>
  <c r="I21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8"/>
  <c r="O37"/>
  <c r="I37"/>
  <c r="O33"/>
  <c r="I33"/>
  <c r="O30"/>
  <c r="I30"/>
  <c r="O27"/>
  <c r="I27"/>
  <c r="O24"/>
  <c r="I24"/>
  <c r="O20"/>
  <c r="I20"/>
  <c r="O16"/>
  <c r="I16"/>
  <c r="O12"/>
  <c r="I12"/>
  <c r="O9"/>
  <c r="I9"/>
  <c i="2" r="I3"/>
  <c r="I8"/>
  <c r="O23"/>
  <c r="I23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<sst xmlns="http://schemas.openxmlformats.org/spreadsheetml/2006/main">
  <si>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</si>
  <si>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</si>
  <si>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</si>
  <si>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</si>
  <si>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</si>
  <si>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34139b_12/2024</t>
  </si>
  <si>
    <t>II/303 Velké Poříčí - Hronov část 2 (KHK)_19122024_neoceněný</t>
  </si>
  <si>
    <t>SO 000</t>
  </si>
  <si>
    <t>O</t>
  </si>
  <si>
    <t>Rozpočet:</t>
  </si>
  <si>
    <t>Vedlejší a ostatní náklady - PŘÍMÉ VÝDAJE HLAVNÍ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</si>
  <si>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</si>
  <si>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</si>
  <si>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</si>
  <si>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</si>
  <si>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</si>
  <si>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</si>
  <si>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</si>
  <si>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</si>
  <si>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</si>
  <si>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</si>
  <si>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</si>
  <si>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</si>
  <si>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</si>
  <si>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</si>
  <si>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</si>
  <si>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</si>
  <si>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</si>
  <si>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ZEMEMERICSKÁ MERENÍ</t>
  </si>
  <si>
    <t>KPL</t>
  </si>
  <si>
    <t>PP</t>
  </si>
  <si>
    <t>Veškerá nutná zaměření nutná k realizaci díla (např. zaměření stavby před výstavbou, vytyčení stavby a obvodu staveniště apod.) a k uvedení stavby do užívání a řádnému předání dokončeného díla - zaměření skutečného provedení díla.
3x tištěné paré + el. nosič
PEVNÁ CENA</t>
  </si>
  <si>
    <t>VV</t>
  </si>
  <si>
    <t>1 = 1,000 [A]</t>
  </si>
  <si>
    <t>TS</t>
  </si>
  <si>
    <t>zahrnuje veškeré náklady spojené s objednatelem požadovanými pracemi,</t>
  </si>
  <si>
    <t>02911</t>
  </si>
  <si>
    <t>A</t>
  </si>
  <si>
    <t>OSTATNÍ POŽADAVKY - GEODETICKÉ ZAMĚŘENÍ</t>
  </si>
  <si>
    <t>Věškerá nutná zaměření k realizaci díla (např. zaměření stavby před výstavbou, vytčení stavby, obvodu staveniště apod.)
PEVNÁ CENA</t>
  </si>
  <si>
    <t>Položka zahrnuje:
- veškeré náklady spojené s objednatelem požadovanými pracemi</t>
  </si>
  <si>
    <t>B</t>
  </si>
  <si>
    <t xml:space="preserve">Zaměření skutečného provedení díla ke kolaudaci stavby.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</si>
  <si>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zahrnuje veškeré náklady spojené s objednatelem požadovanými pracemi</t>
  </si>
  <si>
    <t>C</t>
  </si>
  <si>
    <t>OSTATNÍ POŽADAVKY - GEODETICKÉ ZAMERENÍ</t>
  </si>
  <si>
    <t>KUS</t>
  </si>
  <si>
    <t>Zaměření vrstev pro určení kubatur sanací a pro určení kubatur konstrukčních vrstev a celkových plošných a délkových výměr. 
PEVNÁ CENA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</si>
  <si>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</si>
  <si>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</si>
  <si>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SO 000.</t>
  </si>
  <si>
    <t>Vedlejší a ostatní náklady - NEPŘÍMÉ VÝDAJE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</si>
  <si>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</si>
  <si>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</si>
  <si>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
PEVNÁ CENA</t>
  </si>
  <si>
    <t>Položka zahrnuje:
- veškeré náklady spojené s ochranou inženýrských sítí
Položka nezahrnuje:
- x</t>
  </si>
  <si>
    <t>02811</t>
  </si>
  <si>
    <t>PRUZKUMNÉ PRÁCE GEOTECHNICKÉ NA POVRCHU</t>
  </si>
  <si>
    <t>Průzkumné geotechnické vrty pro založení mostu vč. jejich vyhodnocení. Účast geotechnika na stavbě.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</si>
  <si>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</si>
  <si>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</si>
  <si>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ve formátu *.dwg. a *.pdf, 4x tištěné paré + 1x CD 
PEVNÁ CENA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</si>
  <si>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</si>
  <si>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</si>
  <si>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a protipovoďový plán (2x tištěné paré). 
Zadavatel poskytne dokumentaci ve formátu *.pdf a *.dwg
PEVNÁ CENA</t>
  </si>
  <si>
    <t>02945</t>
  </si>
  <si>
    <t>OSTAT POŽADAVKY - GEOMETRICKÝ PLÁN</t>
  </si>
  <si>
    <t>Geometrický plán pro majetkové vypořádání vlastnických vztahů, potvrzený katastrálním úřadem. 
12x tiskem 
PEVNÁ CENA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</si>
  <si>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</si>
  <si>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02950</t>
  </si>
  <si>
    <t>OSTATNÍ POŽADAVKY - POSUDKY, KONTROLY, REVIZNÍ ZPRÁVY</t>
  </si>
  <si>
    <t>Zajištění a zdokumentování stávajícího stavu zástavby, objektů, a objízdných tras, které mohou být dotčeny stavbou před započetím, v průběhu a na konci stavebních prací.
PEVNÁ CENA</t>
  </si>
  <si>
    <t>Položka zahrnuje:
- veškeré náklady spojené s objednatelem požadovanými pracemi
Položka nezahrnuje:
- x</t>
  </si>
  <si>
    <t>a</t>
  </si>
  <si>
    <t>V případě nutnosti statické posouzení nemovitostí dotčených vlivem náhradní dopravy během výstavby.
Položka bude čerpána na základě skutečnosti.
PEVNÁ CENA</t>
  </si>
  <si>
    <t>02990</t>
  </si>
  <si>
    <t>OSTATNÍ POŽADAVKY - INFORMACNÍ TABULE</t>
  </si>
  <si>
    <t>Náklady na zřízení informační tabule (1ks na celou stavbu) s údaji o stavbě s textem dle vzoru objednatele IROP, včetně kotvení. Po ukončení stavby odstranění.
PEVNÁ CENA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</si>
  <si>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</si>
  <si>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02991</t>
  </si>
  <si>
    <t>OSTATNÍ POŽADAVKY - INFORMACNÍ TABULE -PAMĚTNÍ DESKA</t>
  </si>
  <si>
    <t>Osazení na kamenném podstavci po dokončení stavby dle vzoru objednatele.
PEVNÁ CENA</t>
  </si>
  <si>
    <t>SO 103</t>
  </si>
  <si>
    <t>Komunikace - PŘÍMÉ VÝDAJE HLAVNÍ</t>
  </si>
  <si>
    <t>015111</t>
  </si>
  <si>
    <t xml:space="preserve">POPLATKY ZA LIKVIDACI ODPADŮ NEKONTAMINOVANÝCH - 17 05 04  VYTĚŽENÉ ZEMINY A HORNINY -  I. TŘÍDA TĚŽITELNOSTI</t>
  </si>
  <si>
    <t>T</t>
  </si>
  <si>
    <t>"70% z celkového množství zeminy určeného k likvidaci, tento objem bude odvezen do recyklačního centra (odhadované množství) "_x000d_
 zemina 541,3 = 541,300 [A]_x000d_
 zemina 160,75 = 160,750 [B]_x000d_
 Celkové množství*0,7 702,05*0,7*1,8 = 884,583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</si>
  <si>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</si>
  <si>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b</t>
  </si>
  <si>
    <t>"70% z celkového množství zeminy určeného k likvidaci, tento objem bude odvezen do recyklačního centra (odhadované množství) "_x000d_
 kamenivo 816,173 = 816,173 [A]_x000d_
 kamenivo 174,75 = 174,750 [B]_x000d_
 Celkové množství*0,7 990,923*0,7*1,9 = 1317,928 [D]</t>
  </si>
  <si>
    <t>015140</t>
  </si>
  <si>
    <t>c</t>
  </si>
  <si>
    <t xml:space="preserve">POPLATKY ZA LIKVIDACI ODPADŮ NEKONTAMINOVANÝCH - 17 01 01  BETON Z DEMOLIC OBJEKTŮ, ZÁKLADŮ TV</t>
  </si>
  <si>
    <t>"70% z celkového množství zeminy určeného k likvidaci, tento objem bude odvezen do recyklačního centra (odhadované množství) "_x000d_
 beton 165,681 = 165,681 [A]_x000d_
 obr 112,8*0,15*0,25*1 = 4,230 [B]_x000d_
 Celkové množství*0,7 169,911*0,7*2,4 = 285,450 [D]</t>
  </si>
  <si>
    <t>1</t>
  </si>
  <si>
    <t>Zemní práce</t>
  </si>
  <si>
    <t>113178</t>
  </si>
  <si>
    <t>ODSTRAN KRYTU ZPEVNĚNÝCH PLOCH Z DLAŽEB KOSTEK, ODVOZ</t>
  </si>
  <si>
    <t>M3</t>
  </si>
  <si>
    <t>dlažba 13,5+43,7 = 57,200 [A]_x000d_
 přídlažba 24*0,25 = 6,000 [B]_x000d_
 Celkové množství 63.200000 = 63,200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</si>
  <si>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</si>
  <si>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113188</t>
  </si>
  <si>
    <t>ODSTRANĚNÍ KRYTU ZPEVNĚNÝCH PLOCH Z DLAŽDIC, ODVOZ</t>
  </si>
  <si>
    <t>přídlažba 379,7*0,25*0,1+66,8*0,25*0,1 = 11,163 [A]_x000d_
 dlažba 10,3*0,1+14*0,1 = 2,430 [B]_x000d_
 Celkové množství 13.593000 = 13,593 [C]</t>
  </si>
  <si>
    <t>113328</t>
  </si>
  <si>
    <t>ODSTRANĚNÍ PODKLADŮ ZPEVNĚNÝCH PLOCH Z KAMENIVA NESTMEL, ODVOZ</t>
  </si>
  <si>
    <t>1,1*(592,8*0,4+(1294,5/2)*0,43+(1294,5/2)*0,35) = 816,173 [A]_x000d_
 1,1*(321,5*0,4+(77,6/2)*0,43+(77,6/2)*0,35) = 174,750 [B]_x000d_
 Celkové množství 990.923000 = 990,923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</si>
  <si>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</si>
  <si>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113348</t>
  </si>
  <si>
    <t>ODSTRAN PODKL ZPEVNĚNÝCH PLOCH S CEM POJIVEM, ODVOZ</t>
  </si>
  <si>
    <t>Silnice; za mostem 50% plochy; tl. 230mm; násobící koeficient pro nižší vrstvu 1,05 0,5*1,05*0,23*1294,5 = 156,311 [A]_x000d_
 38,8*1,05*0,23 = 9,370 [B]_x000d_
 Celkové množství 165.681000 = 165,681 [C]</t>
  </si>
  <si>
    <t>113524</t>
  </si>
  <si>
    <t>ODSTRANĚNÍ CHODNÍKOVÝCH A SILNIČNÍCH OBRUBNÍKŮ BETONOVÝCH, ODVOZ</t>
  </si>
  <si>
    <t>M</t>
  </si>
  <si>
    <t>49,9+36,9+26 = 112,800 [A]</t>
  </si>
  <si>
    <t>113534</t>
  </si>
  <si>
    <t>ODSTRANĚNÍ CHODNÍKOVÝCH KAMENNÝCH OBRUBNÍKŮ, ODVOZ</t>
  </si>
  <si>
    <t>17,4+69+48,2+4,8+121,6+162,3+3,7+21,2 = 448,200 [A]</t>
  </si>
  <si>
    <t>113728</t>
  </si>
  <si>
    <t>FRÉZOVÁNÍ ZPEVNĚNÝCH PLOCH ASFALTOVÝCH, ODVOZ</t>
  </si>
  <si>
    <t>silnice 592,8*0,18+1294,5*0,15+75,85*0,16 = 313,015 [A]_x000d_
 chodník 13,1*0,06+9,9*0,06 = 1,380 [B]_x000d_
 Celkové množství 314.395000 = 314,395 [C]</t>
  </si>
  <si>
    <t>113765</t>
  </si>
  <si>
    <t>FRÉZOVÁNÍ DRÁŽKY PRŮŘEZU DO 600MM2 V ASFALTOVÉ VOZOVCE</t>
  </si>
  <si>
    <t>515 = 515,000 [A]</t>
  </si>
  <si>
    <t>Položka zahrnuje:
- veškerou manipulaci s vybouranou sutí a s vybouranými hmotami vč. uložení na skládku.
Položka nezahrnuje:
- x</t>
  </si>
  <si>
    <t>122738</t>
  </si>
  <si>
    <t>ODKOPÁVKY A PROKOPÁVKY OBECNÉ TŘ. I, ODVOZ</t>
  </si>
  <si>
    <t>výkop pro AZ 541,3 = 541,300 [A]_x000d_
 160,75 = 160,750 [B]_x000d_
 Celkové množství 702.050000 = 702,050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</si>
  <si>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</si>
  <si>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</si>
  <si>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NÁSYPU A NA SKLÁDKY BEZ ZHUTNENÍ</t>
  </si>
  <si>
    <t>541,3+160,75 = 702,050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</si>
  <si>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</si>
  <si>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18110</t>
  </si>
  <si>
    <t>ÚPRAVA PLÁNE SE ZHUTNENÍM V HORNINE TR. I</t>
  </si>
  <si>
    <t>M2</t>
  </si>
  <si>
    <t>2068,8+116,4 = 2185,200 [A]</t>
  </si>
  <si>
    <t>položka zahrnuje úpravu pláne vcetne vyrovnání výškových rozdílu. Míru zhutnení urcuje projekt.</t>
  </si>
  <si>
    <t>2</t>
  </si>
  <si>
    <t>Základy</t>
  </si>
  <si>
    <t>21197</t>
  </si>
  <si>
    <t>OPLÁŠTENÍ ODVODNOVACÍCH ŽEBER Z GEOTEXTILIE</t>
  </si>
  <si>
    <t>Do drenážní rýhy (průměrná délka v řezu 1,82 m);
netkaná; 300 g/m2 421,8*1,82+95,6*1,82 = 941,668 [A]</t>
  </si>
  <si>
    <t>položka zahrnuje dodávku predepsané geotextilie, mimostaveništní a vnitrostaveništní dopravu a její uložení vcetne potrebných presahu (nezapocítávají se do výmery)</t>
  </si>
  <si>
    <t>21264</t>
  </si>
  <si>
    <t>TRATIVODY KOMPLET Z TRUB Z PLAST HMOT DN DO 200MM</t>
  </si>
  <si>
    <t>DN 160 plast 421,8+95,6 = 517,400 [A]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</si>
  <si>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</si>
  <si>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21461C</t>
  </si>
  <si>
    <t>SEPARACNÍ GEOTEXTILIE DO 300G/M2</t>
  </si>
  <si>
    <t>ZLEPŠENÍ ÚNOSNOSTI PLÁNĚ/PARAPLÁNĚ 1082,6+321,5 = 1404,100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</si>
  <si>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</si>
  <si>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4</t>
  </si>
  <si>
    <t>Vodorovné konstrukce</t>
  </si>
  <si>
    <t>45157</t>
  </si>
  <si>
    <t>PODKLADNÍ A VÝPLNOVÉ VRSTVY Z KAMENIVA TEŽENÉHO</t>
  </si>
  <si>
    <t>plocha - kačírek 8,5*0,1 = 0,850 [A]</t>
  </si>
  <si>
    <t>položka zahrnuje dodávku predepsaného kameniva, mimostaveništní a vnitrostaveništní dopravu a jeho uložení
není-li v zadávací dokumentaci uvedeno jinak, jedná se o nakupovaný materiál</t>
  </si>
  <si>
    <t>5</t>
  </si>
  <si>
    <t>Komunikace</t>
  </si>
  <si>
    <t>56314</t>
  </si>
  <si>
    <t>VOZOVKOVÉ VRSTVY Z MECHANICKY ZPEVNENÉHO KAMENIVA TL. DO 200MM</t>
  </si>
  <si>
    <t>MZK 0/32; Tl. 170 mm; koeficient pro nižší vrstvu 1,05 1923,6*1,05 = 2019,780 [A]_x000d_
 399,1*1,05 = 419,055 [B]_x000d_
 Celkové množství 2438.835000 = 2438,835 [C]</t>
  </si>
  <si>
    <t>- dodání kameniva predepsané kvality a zrnitosti
- rozprostrení a zhutnení vrstvy v predepsané tlouštce
- zrízení vrstvy bez rozlišení šírky, pokládání vrstvy po etapách
- nezahrnuje postriky, nátery</t>
  </si>
  <si>
    <t>56330</t>
  </si>
  <si>
    <t>VOZOVKOVÉ VRSTVY ZE ŠTERKODRTI</t>
  </si>
  <si>
    <t>ŠDA 0/32 GE; Spodní konstrukční vrstva vozovky Tl. 0,25 m; (koeficient pro nižší vrstvu 1,12) 1923,63*1,12*0,25+399,1*1,12*0,25 = 650,364 [A]_x000d_
 chodník 9,3*0,15 = 1,395 [B]_x000d_
 Celkové množství 651.759000 = 651,759 [C]</t>
  </si>
  <si>
    <t>56360</t>
  </si>
  <si>
    <t>VOZOVKOVÉ VRSTVY Z RECYKLOVANÉHO MATERIÁLU</t>
  </si>
  <si>
    <t>VÝPLŇ AKTIVNÍ ZÓNY 1082,6*0,5+321,5*0,5 = 702,050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</si>
  <si>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</si>
  <si>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572123</t>
  </si>
  <si>
    <t>INFILTRACNÍ POSTRIK Z EMULZE DO 1,0KG/M2</t>
  </si>
  <si>
    <t>PI-C; 1,0 kg/m2; 1923,6+399,1 = 2322,700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</si>
  <si>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</si>
  <si>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572223</t>
  </si>
  <si>
    <t>SPOJOVACÍ POSTRIK Z EMULZE DO 1,0KG/M2</t>
  </si>
  <si>
    <t>PS-CP; 0,35 kg/m2 - pod ACO 11+ 1958+474,9 = 2432,900 [A]_x000d_
 PS-CP; 0,35 kg/m2 - na ACP 16+ 1923,6+399,1 = 2322,700 [B]_x000d_
 Celkové množství 4755.600000 = 4755,600 [C]</t>
  </si>
  <si>
    <t>574A34</t>
  </si>
  <si>
    <t>ASFALTOVÝ BETON PRO OBRUSNÉ VRSTVY ACO 11+, 11S TL. 40MM</t>
  </si>
  <si>
    <t>ACO 11+ PMB 25/55-60, tl. 40 mm 601,6+1322+399,1 = 2322,700 [A]_x000d_
 ACO 11+ PMB 25/55-60, tl. 40 mm; napojení na stáv stav 34,4+75,8 = 110,200 [B]_x000d_
 Celkové množství 2432.900000 = 2432,900 [C]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</si>
  <si>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</si>
  <si>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574D66</t>
  </si>
  <si>
    <t>ASFALTOVÝ BETON PRO LOŽNÍ VRSTVY MODIFIK ACL 16+, 16S TL. 70MM</t>
  </si>
  <si>
    <t>ACL 16+ PMB 25/55-60; Tl. 70 mm 1923,6+399,1 = 2322,700 [A]</t>
  </si>
  <si>
    <t>574E46</t>
  </si>
  <si>
    <t>ASFALTOVÝ BETON PRO PODKLADNÍ VRSTVY ACP 16+, 16S TL. 50MM</t>
  </si>
  <si>
    <t>ACP 16+ 50/70; Tl. 50 mm 1923,6+399,1 = 2322,700 [A]</t>
  </si>
  <si>
    <t>9</t>
  </si>
  <si>
    <t>Ostatní konstrukce a práce</t>
  </si>
  <si>
    <t>914131</t>
  </si>
  <si>
    <t>DOPRAVNÍ ZNAČKY ZÁKLADNÍ VELIKOSTI OCELOVÉ FÓLIE TŘ 2 - DODÁVKA A MONTÁŽ</t>
  </si>
  <si>
    <t>20 = 20,000 [A]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</si>
  <si>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</si>
  <si>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</si>
  <si>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</si>
  <si>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12 = 12,000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</si>
  <si>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</si>
  <si>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</si>
  <si>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</si>
  <si>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149,43+35,40 = 184,830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</si>
  <si>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</si>
  <si>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</si>
  <si>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</si>
  <si>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917424</t>
  </si>
  <si>
    <t>CHODNÍKOVÉ OBRUBY Z KAMENNÝCH OBRUBNÍKU ŠÍR 150MM</t>
  </si>
  <si>
    <t>38,3 = 38,300 [A]</t>
  </si>
  <si>
    <t>Položka zahrnuje:
dodání a pokládku kamenných obrubníku o rozmerech predepsaných zadávací dokumentací
betonové lože i bocní betonovou operku.</t>
  </si>
  <si>
    <t>931315</t>
  </si>
  <si>
    <t>TĚSNĚNÍ DILATAČ SPAR ASF ZÁLIVKOU PRŮŘ DO 600MM2</t>
  </si>
  <si>
    <t>Položka zahrnuje:
- dodávku a osazení předepsaného materiálu
- očištění ploch spáry před úpravou
- očištění okolí spáry po úpravě
Položka nezahrnuje:
- těsnící profil</t>
  </si>
  <si>
    <t>SO 103.</t>
  </si>
  <si>
    <t>Komunikace - NEPŘÍMÉ VÝDAJE</t>
  </si>
  <si>
    <t>014101</t>
  </si>
  <si>
    <t>POPLATKY ZA SKLÁDKU</t>
  </si>
  <si>
    <t>t</t>
  </si>
  <si>
    <t>"30% z celkového množství zeminy určeného k likvidaci bude uloženo na skládku "_x000d_
 zemina 541,3 = 541,300 [A]_x000d_
 zemina 160,75 = 160,750 [B]_x000d_
 Celkové množství*0,3 702,05*0,3*1,8 = 379,107 [D]</t>
  </si>
  <si>
    <t>zahrnuje veškeré poplatky provozovateli skládky související s uložením odpadu na skládce.</t>
  </si>
  <si>
    <t>"30% z celkového množství zeminy určeného k likvidaci bude uloženo na skládku "_x000d_
 kamenivo 816,173 = 816,173 [A]_x000d_
 kamenivo 174,75 = 174,750 [B]_x000d_
 Celkové množství*0,3 990,923*0,3*1,9 = 564,826 [D]</t>
  </si>
  <si>
    <t>"30% z celkového množství zeminy určeného k likvidaci bude uloženo na skládku "_x000d_
 beton 165,681 = 165,681 [A]_x000d_
 obr 112,8*0,15*0,25*1 = 4,230 [B]_x000d_
 Celkové množství*0,3 169,911*0,3*2,4 = 122,336 [D]</t>
  </si>
  <si>
    <t>SO 181.1</t>
  </si>
  <si>
    <t>DIO (KOMUNIKACE) - PŘÍMÉ VÝDAJE DOPROVODNÉ</t>
  </si>
  <si>
    <t>03350</t>
  </si>
  <si>
    <t>SLUŽBY ZAJIŠŤUJÍCÍ REGUL, PŘEVED A OCHRANU VEŘEJ DOPRAVY</t>
  </si>
  <si>
    <t>Ruční řízení dopravy stanovené případným rozsahu v rámci projednání DIO.</t>
  </si>
  <si>
    <t>Položka zahrnuje:
- objednatelem povolené náklady na služby pro zhotovitele
Položka nezahrnuje:
- x</t>
  </si>
  <si>
    <t>914132</t>
  </si>
  <si>
    <t>DOPRAVNÍ ZNAČKY ZÁKLADNÍ VELIKOSTI OCELOVÉ FÓLIE TŘ 2 - MONTÁŽ S PŘEMÍSTĚNÍM</t>
  </si>
  <si>
    <t>42 = 42,000 [A]_x000d_
 Celkové množství 42.000000 = 42,000 [B]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</si>
  <si>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</si>
  <si>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</si>
  <si>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</si>
  <si>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42 = 42,000 [A]</t>
  </si>
  <si>
    <t>Položka zahrnuje:
- odstranění, demontáž a odklizení materiálu s odvozem na předepsané místo
Položka nezahrnuje:
- x</t>
  </si>
  <si>
    <t>914139.1</t>
  </si>
  <si>
    <t>DOPRAV ZNAČKY ZÁKLAD VEL OCEL FÓLIE TŘ 2 - NÁJEMNÉ</t>
  </si>
  <si>
    <t>Nájemné po celou dobu výstavby.</t>
  </si>
  <si>
    <t>Položka zahrnuje:
- sazbu za pronájem dopravních značek a zařízení
Položka nezahrnuje:
- x
Způsob měření:
- počet jednotek je určen jako součin počtu značek a počtu dní použití</t>
  </si>
  <si>
    <t>914432</t>
  </si>
  <si>
    <t>DOPRAVNÍ ZNAČKY 100X150CM OCELOVÉ FÓLIE TŘ 2 - MONTÁŽ S PŘEMÍSTĚNÍM</t>
  </si>
  <si>
    <t>10 = 10,000 [A]</t>
  </si>
  <si>
    <t>914433</t>
  </si>
  <si>
    <t>DOPRAVNÍ ZNAČKY 100X150CM OCELOVÉ FÓLIE TŘ 2 - DEMONTÁŽ</t>
  </si>
  <si>
    <t>914439.1</t>
  </si>
  <si>
    <t>DOPRAV ZNAČKY 100X150CM OCEL FÓLIE TŘ 2 - NÁJEMNÉ</t>
  </si>
  <si>
    <t>916122</t>
  </si>
  <si>
    <t>DOPRAV SVĚTLO VÝSTRAŽ SOUPRAVA 3KS - MONTÁŽ S PŘESUNEM</t>
  </si>
  <si>
    <t>2 = 2,000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</si>
  <si>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</si>
  <si>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916133</t>
  </si>
  <si>
    <t>DOPRAV SVĚTLO VÝSTRAŽ SOUPRAVA 5KS - DEMONTÁŽ</t>
  </si>
  <si>
    <t>916139.1</t>
  </si>
  <si>
    <t>DOPRAVNÍ SVĚTLO VÝSTRAŽNÉ SOUPRAVA 5 KUSŮ - NÁJEMNÉ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</si>
  <si>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</si>
  <si>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</si>
  <si>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</si>
  <si>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3 = 3,000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</si>
  <si>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</si>
  <si>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</si>
  <si>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</si>
  <si>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</si>
  <si>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</si>
  <si>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</si>
  <si>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6 = 6,000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</si>
  <si>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</si>
  <si>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</si>
  <si>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S FÓLIÍ TŘ 2 - DEMONTÁŽ</t>
  </si>
  <si>
    <t>916329.1</t>
  </si>
  <si>
    <t>DOPRAVNÍ ZÁBRANY Z2 S FÓLIÍ TŘ 2 - NÁJEMNÉ</t>
  </si>
  <si>
    <t>916342</t>
  </si>
  <si>
    <t>SMĚROV DESKY Z4 JEDNOSTR S FÓLIÍ TŘ 2 - MONTÁŽ S PŘESUNEM</t>
  </si>
  <si>
    <t>14+6 = 20,000 [A]</t>
  </si>
  <si>
    <t>916343</t>
  </si>
  <si>
    <t>SMĚROVACÍ DESKY Z4 JEDNOSTR S FÓLIÍ TŘ 2 - DEMONTÁŽ</t>
  </si>
  <si>
    <t>916349.1</t>
  </si>
  <si>
    <t>SMĚROVACÍ DESKY Z4 JEDNOSTR S FÓLIÍ TŘ 2 - NÁJEMNÉ</t>
  </si>
  <si>
    <t>SO 181.2</t>
  </si>
  <si>
    <t>DIO (MOST) - PŘÍMÉ VÝDAJE DOPROVODNÉ</t>
  </si>
  <si>
    <t>20 = 20,000 [A]_x000d_
 Celkové množství 20.000000 = 20,000 [B]</t>
  </si>
  <si>
    <t>5 = 5,000 [A]</t>
  </si>
  <si>
    <t>SO 202</t>
  </si>
  <si>
    <t>Most ev.č. 303-003 - PŘÍMÉ VÝDAJE HLAVNÍ</t>
  </si>
  <si>
    <t>zemina, 70% z celkového množství zeminy určeného k likvidaci, tento objem bude odvezen do recyklačního centra (odhadované množství) (55,283+388,254-107,966)*0,7*1,8 = 422,819 [A]</t>
  </si>
  <si>
    <t>beton po. 96615, 70% z celkového množství zeminy určeného k likvidaci, tento objem bude odvezen do recyklačního centra (odhadované množství) 270,372*0,7*2,4 = 454,225 [A]</t>
  </si>
  <si>
    <t>žb pol. 96616, 70% z celkového množství zeminy určeného k likvidaci, tento objem bude odvezen do recyklačního centra (odhadované množství) 117,45*0,7*2,6 = 213,759 [A]</t>
  </si>
  <si>
    <t>02912</t>
  </si>
  <si>
    <t>OSTATNÍ POŽADAVKY - VYTYCOVACÍ BOD MIKROSÍTE</t>
  </si>
  <si>
    <t>zahrnuje vrt D 300-500mm, ocelovou zárubnici DN 180-300 mm, ochrannou plastovou trubku DN 220-350 mm, plastový uzáver, cepovou nivelacní znacku z nerez oceli, kotvu se šroubem z nerez oceli, ochranný tycový znak s tabulkou, betonovou skruž DN 1500mm výšky 0,5m, beton C30/37-XF4, izolacní penu, zamerení bodu vcetne vyrovnání (velmi presná nivelace)
- dle projektu základní vytycovací síte, kde je hloubka urcena geologem na základe dostupných pruzkumu ci dat</t>
  </si>
  <si>
    <t>113138</t>
  </si>
  <si>
    <t>ODSTRANĚNÍ KRYTU ZPEVNĚNÝCH PLOCH S ASFALT POJIVEM, ODVOZ</t>
  </si>
  <si>
    <t>silnice 16,065 = 16,065 [A]_x000d_
 chodník 4,796 = 4,796 [B]_x000d_
 Celkové množství 20.861000 = 20,861 [C]</t>
  </si>
  <si>
    <t>bourani schodiste a dlažeb 7,725 = 7,725 [A]</t>
  </si>
  <si>
    <t>36 = 36,000 [A]</t>
  </si>
  <si>
    <t>47,96 = 47,960 [A]</t>
  </si>
  <si>
    <t>113766</t>
  </si>
  <si>
    <t>FRÉZOVÁNÍ DRÁŽKY PRUREZU DO 800MM2 V ASFALTOVÉ VOZOVCE</t>
  </si>
  <si>
    <t>frezovani podel obrubníku (pro cely most) 95,92 = 95,920 [A]</t>
  </si>
  <si>
    <t>Položka zahrnuje veškerou manipulaci s vybouranou sutí a s vybouranými hmotami vc. uložení na skládku.</t>
  </si>
  <si>
    <t>12110</t>
  </si>
  <si>
    <t>SEJMUTÍ ORNICE NEBO LESNÍ PUDY</t>
  </si>
  <si>
    <t>(17,5+25)*0,15 = 6,375 [A]</t>
  </si>
  <si>
    <t>položka zahrnuje sejmutí ornice bez ohledu na tlouštku vrstvy a její vodorovnou dopravu
nezahrnuje uložení na trvalou skládku</t>
  </si>
  <si>
    <t>odtezení hrázek 55,23 = 55,230 [A]</t>
  </si>
  <si>
    <t>12573</t>
  </si>
  <si>
    <t>VYKOPÁVKY ZE ZEMNÍKU A SKLÁDEK TR. I</t>
  </si>
  <si>
    <t>26,58+81,386 = 107,966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</si>
  <si>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</si>
  <si>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131738</t>
  </si>
  <si>
    <t>HLOUBENÍ JAM ZAPAŽ I NEPAŽ TŘ. I, ODVOZ</t>
  </si>
  <si>
    <t>vykopy pro stavebni jamu 388,254 = 388,254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</si>
  <si>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</si>
  <si>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17110</t>
  </si>
  <si>
    <t>ULOŽENÍ SYPANINY DO NÁSYPU SE ZHUTNENÍM</t>
  </si>
  <si>
    <t>zásyp opěr 26,58 = 26,580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</si>
  <si>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</si>
  <si>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ornice 6,375 = 6,375 [A]_x000d_
 jámy 388,254 = 388,254 [B]_x000d_
 odkop 55,23 = 55,230 [C]_x000d_
 Celkové množství 449.859000 = 449,859 [D]</t>
  </si>
  <si>
    <t>17180</t>
  </si>
  <si>
    <t>ULOŽENÍ SYPANINY DO NÁSYPU Z NAKUPOVANÝCH MATERIÁLU</t>
  </si>
  <si>
    <t>0.5 m v prech. oblasti pro aktivní zonu 19 = 19,000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</si>
  <si>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</si>
  <si>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17411</t>
  </si>
  <si>
    <t>ZÁSYP JAM A RÝH ZEMINOU SE ZHUTNENÍM</t>
  </si>
  <si>
    <t>zasypy mimo prech oblast (u zdi vedle oper) 81,386 = 81,386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</si>
  <si>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</si>
  <si>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</si>
  <si>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</si>
  <si>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ochranné zasypy za operami a u krídel 16,12 = 16,120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</si>
  <si>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</si>
  <si>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17750</t>
  </si>
  <si>
    <t>ZEMNÍ HRÁZKY ZE ZEMIN NEPROPUSTNÝCH</t>
  </si>
  <si>
    <t>doplneni hrazek u stetoveho pažení s ochranou proti odplaveni z balvanu 22,1 = 22,100 [A]</t>
  </si>
  <si>
    <t>21331</t>
  </si>
  <si>
    <t>DRENÁŽNÍ VRSTVY Z BETONU MEZEROVITÉHO (DRENÁŽNÍHO)</t>
  </si>
  <si>
    <t>Mezerovitý beton okolo drenáže 2,212 = 2,212 [A]</t>
  </si>
  <si>
    <t>Položka zahrnuje:
- dodávku predepsaného materiálu pro drenážní vrstvu, vcetne mimostaveništní a vnitrostaveništní dopravy
- provedení drenážní vrstvy predepsaných rozmeru a predepsaného tvaru</t>
  </si>
  <si>
    <t>23217A</t>
  </si>
  <si>
    <t>ŠTETOVÉ STENY BERANENÉ Z KOVOVÝCH DÍLCU DOCASNÉ (PLOCHA)</t>
  </si>
  <si>
    <t>pazeni z larsenek 689,76 = 689,760 [A]</t>
  </si>
  <si>
    <t xml:space="preserve">- zrízení steny
- opotrebení štetovnic,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</t>
  </si>
  <si>
    <t>23717A</t>
  </si>
  <si>
    <t>ODSTRANENÍ ŠTETOVÝCH STEN Z KOVOVÝCH DÍLCU V PLOŠE</t>
  </si>
  <si>
    <t>689,76 = 689,760 [A]</t>
  </si>
  <si>
    <t>položka zahrnuje odstranení sten vcetne odvozu a uložení na skládku</t>
  </si>
  <si>
    <t>272314</t>
  </si>
  <si>
    <t>ZÁKLADY Z PROSTÉHO BETONU DO C25/30</t>
  </si>
  <si>
    <t>základy pod drenáž za operami 4,253 = 4,253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</si>
  <si>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</si>
  <si>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272325</t>
  </si>
  <si>
    <t>ZÁKLADY ZE ŽELEZOBETONU DO C30/37</t>
  </si>
  <si>
    <t>základové pasy oper 71,766 = 71,766 [A]</t>
  </si>
  <si>
    <t>272365</t>
  </si>
  <si>
    <t>VÝZTUŽ ZÁKLADU Z OCELI 10505, B500B</t>
  </si>
  <si>
    <t>71,766*0,16 = 11,483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</si>
  <si>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</si>
  <si>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28999</t>
  </si>
  <si>
    <t>OPLÁŠTENÍ (ZPEVNENÍ) Z FÓLIE</t>
  </si>
  <si>
    <t>tesnici vrstva (geomebrana 21,264 = 21,264 [A]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</si>
  <si>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</t>
  </si>
  <si>
    <t>3</t>
  </si>
  <si>
    <t>Svislé konstrukce</t>
  </si>
  <si>
    <t>31717</t>
  </si>
  <si>
    <t>KOVOVÉ KONSTRUKCE PRO KOTVENÍ RÍMSY</t>
  </si>
  <si>
    <t>KG</t>
  </si>
  <si>
    <t>lepené kotvy po 1 m, váha 6 kg/ks 293,76 = 293,760 [A]</t>
  </si>
  <si>
    <t>Položka zahrnuje dodávku (výrobu) kotevního prvku predepsaného tvaru a jeho osazení do predepsané polohy vcetne nezbytných prací (vrty, zálivky apod.)</t>
  </si>
  <si>
    <t>317326</t>
  </si>
  <si>
    <t>RÍMSY ZE ŽELEZOBETONU DO C40/50</t>
  </si>
  <si>
    <t>14,484 = 14,484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</si>
  <si>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</si>
  <si>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</si>
  <si>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</si>
  <si>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2,317427 = 2,317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</si>
  <si>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</si>
  <si>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327125</t>
  </si>
  <si>
    <t>ZDI OPER, ZÁRUB, NÁBREŽ Z DÍLCU ŽELEZOBETON DO C30/37</t>
  </si>
  <si>
    <t>doplniní zdí podél Metuje mimo opery 47,6 = 47,600 [A]</t>
  </si>
  <si>
    <t>- dodání dílce požadovaného tvaru a vlastností, jeho skladování, doprava a osazení do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pod.).</t>
  </si>
  <si>
    <t>327365</t>
  </si>
  <si>
    <t>VÝZTUŽ ZDÍ OPERNÝCH, ZÁRUBNÍCH, NÁBREŽNÍCH Z OCELI 10505, B500B</t>
  </si>
  <si>
    <t>7,140 = 7,140 [A]</t>
  </si>
  <si>
    <t>333326</t>
  </si>
  <si>
    <t>MOSTNÍ OPERY A KRÍDLA ZE ŽELEZOVÉHO BETONU DO C40/50</t>
  </si>
  <si>
    <t>opery O1 a O2 s kridly z bet C35/45 106,406 = 106,406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</si>
  <si>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</si>
  <si>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</si>
  <si>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</si>
  <si>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>18,62105 = 18,621 [A]</t>
  </si>
  <si>
    <t>424A13</t>
  </si>
  <si>
    <t>SPRAŽENÁ MOSTOVKA BETON - BETON SILNICNÍ, ROZPETÍ DO 20M</t>
  </si>
  <si>
    <t>243,89 = 243,890 [A]</t>
  </si>
  <si>
    <t>- soucástí položky je zhotovení mostovky z prefabrikovaných dílcu, spražených železobetonovou deskou a koncovými prícníky, vcetne osazení a dodání veškeré výztuže.
Pro položku platí všechny technické specifikace uvedené v OTSKP-SPK v cásti I – Popisovník prací staveb pozemních komunikací, Skupina stavebních dílu 4, Ustanovení k položkám 424A**.</t>
  </si>
  <si>
    <t>42838</t>
  </si>
  <si>
    <t>KLOUB ZE ŽELEZOBETONU VCET VÝZTUŽE</t>
  </si>
  <si>
    <t>klouby na operach 24,58 = 24,580 [A]</t>
  </si>
  <si>
    <t>Položka kloub ze železobetonu zahrnuje pouze zhotovení kloubu (zrízení a odstranení vložky pro pérové a vrubové klouby a pod.), beton a výztuž musí být zahrnuta v príslušných konstrukcních cástech. Beton a výztuž samostatného kloubu (napr. kyvné sloupecky) se zarazují jako vodorovná konstrukce.</t>
  </si>
  <si>
    <t>434125</t>
  </si>
  <si>
    <t>SCHODIŠTOVÉ STUPNE, Z DÍLCU ŽELEZOBETON DO C30/37</t>
  </si>
  <si>
    <t>REVIZNI SCHODISTE 2,592 = 2,592 [A]</t>
  </si>
  <si>
    <t>451312</t>
  </si>
  <si>
    <t>PODKLADNÍ A VÝPLNOVÉ VRSTVY Z PROSTÉHO BETONU C12/15</t>
  </si>
  <si>
    <t>podladni betony základu 8,373 = 8,373 [A]</t>
  </si>
  <si>
    <t>451314</t>
  </si>
  <si>
    <t>PODKLADNÍ A VÝPLNOVÉ VRSTVY Z PROSTÉHO BETONU C25/30</t>
  </si>
  <si>
    <t>podkladni beton pod schodisti 1,123 = 1,123 [A]</t>
  </si>
  <si>
    <t>PODKLADNÍ A VÝPLŇOVÉ VRSTVY Z PROSTÉHO BETONU C25/30</t>
  </si>
  <si>
    <t>pod dlažbou chodníku 47,96*0,1 = 4,796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</si>
  <si>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</si>
  <si>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sterkopisek v prech oblasi kolem tesnici folie (30 cm), pod dlažbou a pod schodišti 11,769 = 11,769 [A]</t>
  </si>
  <si>
    <t>45860</t>
  </si>
  <si>
    <t>VÝPLN ZA OPERAMI A ZDMI Z MEZEROVITÉHO BETONU</t>
  </si>
  <si>
    <t>prech klin (plocha klinu 1.2m2) 31,896 = 31,896 [A]</t>
  </si>
  <si>
    <t>položka zahrnuje:
- dodávku mezerovitého betonu predepsané kvality a zásyp se zhutnením vcetne mimostaveništní a vnitrostaveništní dopravy</t>
  </si>
  <si>
    <t>46451</t>
  </si>
  <si>
    <t>POHOZ DNA A SVAHU Z LOMOVÉHO KAMENE</t>
  </si>
  <si>
    <t>tloustkaPohozu=0.5m 11,05 = 11,050 [A]</t>
  </si>
  <si>
    <t>položka zahrnuje dodávku predepsaného kamene, mimostaveništní a vnitrostaveništní dopravu a jeho uložení
není-li v zadávací dokumentaci uvedeno jinak, jedná se o nakupovaný materiál</t>
  </si>
  <si>
    <t>465512</t>
  </si>
  <si>
    <t>DLAŽBY Z LOMOVÉHO KAMENE NA MC</t>
  </si>
  <si>
    <t>-- dlažba u O2, odláždiní ploch z lom. kamene tl. do 200 mm do bet. lože, veetni spárováníi cementovou maltou MC 25 XF3, dlažba podle ESN 72 1860, toída jakosti I 2,062 = 2,062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</si>
  <si>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</si>
  <si>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572214</t>
  </si>
  <si>
    <t>SPOJOVACÍ POSTRIK Z MODIFIK EMULZE DO 0,5KG/M2</t>
  </si>
  <si>
    <t>obrusná vrstva: asf. Koberec mastixový (ESN 736121, ESN EN 13108-5) SMA11Smod 182,4 = 182,400 [A]</t>
  </si>
  <si>
    <t>575C03</t>
  </si>
  <si>
    <t>LITÝ ASFALT MA IV (OCHRANA MOSTNÍ IZOLACE) 11</t>
  </si>
  <si>
    <t>mostovka + poetažení 1 m nad prech. klin 201,4*0,04 = 8,056 [A]</t>
  </si>
  <si>
    <t>576411</t>
  </si>
  <si>
    <t>POSYP KAMENIVEM OBALOVANÝM 2KG/M2</t>
  </si>
  <si>
    <t>posyp obrusné vrstvy SMA11S poedobaleným kamenivem fr. 2/4, 1,5kg/m2 487,78 = 487,780 [A]</t>
  </si>
  <si>
    <t>- dodání obalovaného kameniva predepsané kvality a zrnitosti
- posyp predepsaným množstvím</t>
  </si>
  <si>
    <t>58251</t>
  </si>
  <si>
    <t>DLÁŽDENÉ KRYTY Z BETONOVÝCH DLAŽDIC DO LOŽE Z KAMENIVA</t>
  </si>
  <si>
    <t>HLADKÉ DESKY - LEMOVÁNÍ VAROVNÝCH A SIGNÁLNÍCH PÁSU 2,86 = 2,860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</si>
  <si>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</si>
  <si>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582617</t>
  </si>
  <si>
    <t>KRYTY Z BETON DLAŽDIC SE ZÁMKEM ŠEDÝCH RELIÉF TL 60MM DO LOŽE Z KAM</t>
  </si>
  <si>
    <t>5,62 = 5,620 [A]</t>
  </si>
  <si>
    <t>582621</t>
  </si>
  <si>
    <t>KRYTY Z BETON DLAŽDIC SE ZÁMKEM ŠEDÝCH TL 60MM DO LOŽE Z MC</t>
  </si>
  <si>
    <t>zamk dlazba chodniku 47,96-2,86-5,62 = 39,480 [A]</t>
  </si>
  <si>
    <t>6</t>
  </si>
  <si>
    <t>Úpravy povrchů, podlahy, výplně otvorů</t>
  </si>
  <si>
    <t>62631</t>
  </si>
  <si>
    <t>SPOJOVACÍ MUSTEK MEZI STARÝM A NOVÝM BETONEM</t>
  </si>
  <si>
    <t>otryskani a reprofilace 10 = 10,000 [A]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</si>
  <si>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</si>
  <si>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62745</t>
  </si>
  <si>
    <t>SPÁROVÁNÍ STARÉHO ZDIVA CEMENTOVOU MALTOU</t>
  </si>
  <si>
    <t>oprava spárování starých nabrežních zdí 10 = 10,000 [A]</t>
  </si>
  <si>
    <t>položka zahrnuje:
dodávku veškerého materiálu potrebného pro predepsanou úpravu v predepsané kvalite
vycištení spar (vyškrábání), vypláchnutí spar vodou, ocištení povrchu
spárování
odklizení suti a prebytecného materiálu
potrebná lešení</t>
  </si>
  <si>
    <t>7</t>
  </si>
  <si>
    <t>Přidružená stavební výroba</t>
  </si>
  <si>
    <t>711112</t>
  </si>
  <si>
    <t>IZOLACE BEŽNÝCH KONSTRUKCÍ PROTI ZEMNÍ VLHKOSTI ASFALTOVÝMI PÁSY</t>
  </si>
  <si>
    <t>izolace rubu oper a kridel (izolace spary) 16,12+106,32+122,44 = 244,880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</si>
  <si>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</si>
  <si>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711442</t>
  </si>
  <si>
    <t>IZOLACE MOSTOVEK CELOPLOŠNÁ ASFALTOVÝMI PÁSY S PECETÍCÍ VRSTVOU</t>
  </si>
  <si>
    <t xml:space="preserve">presah za mostovku na svislém  rubu  konc pricniku a opery 2 m 243,89 = 243,890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</si>
  <si>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</si>
  <si>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711502</t>
  </si>
  <si>
    <t>OCHRANA IZOLACE NA POVRCHU ASFALTOVÝMI PÁSY</t>
  </si>
  <si>
    <t>ochrana izolace pod římsami asf . pásem s hliníkovou vložkou + přesah 150 mm 24,96 = 24,960 [A]</t>
  </si>
  <si>
    <t xml:space="preserve">položka zahrnuje:
- dodání  predepsaného ochranného materiálu
- zrízení ochrany izolace</t>
  </si>
  <si>
    <t>711509</t>
  </si>
  <si>
    <t>OCHRANA IZOLACE NA POVRCHU TEXTILIÍ</t>
  </si>
  <si>
    <t>geotextilie 600 g/m2 za rubem oper 122,44 = 122,440 [A]</t>
  </si>
  <si>
    <t>78381</t>
  </si>
  <si>
    <t>NÁTERY BETON KONSTR TYP S1 (OS-A)</t>
  </si>
  <si>
    <t>nater horniho povrchu rimsy 38,368 = 38,368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</si>
  <si>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</si>
  <si>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78382</t>
  </si>
  <si>
    <t>NÁTERY BETON KONSTR TYP S2 (OS-B)</t>
  </si>
  <si>
    <t>ochranný nátir boku a eel NK - ochranný nátir typ S2 (dle TKP, kap. 31), koncové poíeníky 19,2 = 19,200 [A]</t>
  </si>
  <si>
    <t>7838H</t>
  </si>
  <si>
    <t>NÁTERY BETON KONSTR ANTIGRAFITI</t>
  </si>
  <si>
    <t>nater kridel oper podel schodist 9,39 = 9,390 [A]</t>
  </si>
  <si>
    <t>8</t>
  </si>
  <si>
    <t>Potrubí</t>
  </si>
  <si>
    <t>86634</t>
  </si>
  <si>
    <t>CHRÁNICKY Z TRUB OCELOVÝCH DN DO 200MM</t>
  </si>
  <si>
    <t xml:space="preserve">prostup drenáže operou, trubka ocelová 194/6.3 mm dl. 2 m   ,O1 a O2 2*2 = 4,000 [A]</t>
  </si>
  <si>
    <t xml:space="preserve">položky pro zhotovení potrubí platí bez ohledu na sklon.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
- opláštení dle dokumentace a nutné opravy opláštení pri jeho poškození</t>
  </si>
  <si>
    <t>87533</t>
  </si>
  <si>
    <t>POTRUBÍ DREN Z TRUB PLAST DN DO 150MM</t>
  </si>
  <si>
    <t>chranicky za rubem (neprochazi kridly) 24,58 = 24,580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</si>
  <si>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</si>
  <si>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87633</t>
  </si>
  <si>
    <t>CHRÁNICKY Z TRUB PLASTOVÝCH DN DO 150MM</t>
  </si>
  <si>
    <t>2*3 ks chránicek v rímsach 143,88 = 143,880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</si>
  <si>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</si>
  <si>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9112B1</t>
  </si>
  <si>
    <t>ZÁBRADLÍ MOSTNÍ SE SVISLOU VÝPLNÍ - DODÁVKA A MONTÁŽ</t>
  </si>
  <si>
    <t>zabradlí - na povodní strani 30,1 = 30,100 [A]</t>
  </si>
  <si>
    <t>položka zahrnuje:
dodání zábradlí vcetne predepsané povrchové úpravy
kotvení sloupku, t.j. kotevní desky, šrouby z nerez oceli, vrty a zálivku, pokud zadávací dokumentace nestanoví jinak
prípadné nivelacní hmoty pod kotevní desky</t>
  </si>
  <si>
    <t>9112B1 R</t>
  </si>
  <si>
    <t xml:space="preserve">zabradlí - na protivodní strani, doplněné  protihlukovou výplni 24,5 = 24,500 [A]</t>
  </si>
  <si>
    <t>91345</t>
  </si>
  <si>
    <t>NIVELACNÍ ZNACKY KOVOVÉ</t>
  </si>
  <si>
    <t>nivel znacka: 2+2 opery, 2 ve stredu rozpeti na rimse 6 = 6,000 [A]</t>
  </si>
  <si>
    <t>položka zahrnuje:
- dodání a osazení nivelacní znacky vcetne nutných zemních prací
- vnitrostaveništní a mimostaveništní dopravu</t>
  </si>
  <si>
    <t>91355</t>
  </si>
  <si>
    <t>EVIDENCNÍ CÍSLO MOSTU</t>
  </si>
  <si>
    <t>položka zahrnuje štítek s evidencním císlem mostu, sloupek dopravní znacky vcetne osazení a nutných zemních prací a zabetonování</t>
  </si>
  <si>
    <t>0,25*(16,92+19,22)+0,125*(19,29+17,73+8,18)+10,17 = 24,855 [A]</t>
  </si>
  <si>
    <t>917425</t>
  </si>
  <si>
    <t>CHODNÍKOVÉ OBRUBY Z KAMENNÝCH OBRUBNÍKU ŠÍR 200MM</t>
  </si>
  <si>
    <t>919112</t>
  </si>
  <si>
    <t>REZÁNÍ ASFALTOVÉHO KRYTU VOZOVEK TL DO 100MM</t>
  </si>
  <si>
    <t>rezani pro zálivky 103,38 = 103,380 [A]_x000d_
 podel rims 47,96 = 47,960 [B]_x000d_
 Celkové množství 151.340000 = 151,340 [C]</t>
  </si>
  <si>
    <t>položka zahrnuje rezání vozovkové vrstvy v predepsané tlouštce, vcetne spotreby vody</t>
  </si>
  <si>
    <t>931316</t>
  </si>
  <si>
    <t>TESNENÍ DILATAC SPAR ASF ZÁLIVKOU PRUR DO 800MM2</t>
  </si>
  <si>
    <t>podel obrubníku (pro cely most) 95,92 = 95,920 [A]</t>
  </si>
  <si>
    <t>položka zahrnuje dodávku a osazení predepsaného materiálu, ocištení ploch spáry pred úpravou, ocištení okolí spáry po úprave
nezahrnuje tesnící profil</t>
  </si>
  <si>
    <t>93135</t>
  </si>
  <si>
    <t>TESNENÍ DILATAC SPAR PRYŽ PÁSKOU NEBO KRUH PROFILEM</t>
  </si>
  <si>
    <t xml:space="preserve">tesneni spary u koncových pricniku NK  neoprenove tesnení spary vruboveho kloubu na rubu NK 31,18 = 31,180 [A]</t>
  </si>
  <si>
    <t>položka zahrnuje dodávku a osazení predepsaného materiálu, ocištení ploch spáry pred úpravou, ocištení okolí spáry po úprave</t>
  </si>
  <si>
    <t>936541</t>
  </si>
  <si>
    <t>MOSTNÍ ODVODNOVACÍ TRUBKA (POVRCHU IZOLACE) Z NEREZ OCELI</t>
  </si>
  <si>
    <t>odvodneni izolace 4 trubicky u pricniku 4 = 4,000 [A]</t>
  </si>
  <si>
    <t xml:space="preserve">položka zahrnuje:
- výrobní dokumentaci (vcetne technologického predpisu)
- dodání kompletní odvodnovací soupravy z predepsaného materiálu, vcetne všech montážních a prepravních úprav a zarízení
- dodání spojovacího, kotevního a tesnícího materiálu
- úprava a príprava úložného prostoru, vcetne kotevních prvku, jejich ocištení a ošetrení
- zrízení kompletní odvodnovací soupravy, dle príslušného technologického predpisu, vcetne všech výškových a smerových úprav
- zrízení odvodnovací soupravy po etapách, vcetne pracovních spar a spoju
- prodloužení  odpadní trouby pod spodní líc nosné konstr. nebo zaústením odvodnovace do dalšího odvodnovacího zarízení
- úprava odvod. soupravy na styku s ostatními konstrukcemi a zarízeními (u obrubníku, podél vozovek, napojení izolací a pod.)
- ochrana odvodnovací soupravy do doby provedení definitivního stavu, veškeré provizorní úpravy a opatrení
- konecné  úpravy odvodnovací soupravy jako povrchové povlaky, zálivky, které  nejsou soucástí jiných konstr., vycištení, tmelení, tesnení, výpln spar a pod.
- úprava, ocištení a ošetrení prostoru kolem odvodnovací soupravy
- opatrení odvodnovace znakem výrobce a typovým císlem
- provedení odborné prohlídky, je-li požadována</t>
  </si>
  <si>
    <t>938543</t>
  </si>
  <si>
    <t>OCIŠTENÍ BETON KONSTR OTRYSKÁNÍM TLAK VODOU DO 1000 BARU</t>
  </si>
  <si>
    <t>napojeni na staré zdi 10 = 10,000 [A]</t>
  </si>
  <si>
    <t>položka zahrnuje ocištení predepsaným zpusobem vcetne odklizení vzniklého odpadu</t>
  </si>
  <si>
    <t>96615</t>
  </si>
  <si>
    <t>BOURÁNÍ KONSTRUKCÍ Z PROSTÉHO BETONU</t>
  </si>
  <si>
    <t>vyplnovy beton nad klenbou 86,4 = 86,400 [A]_x000d_
 bourani rims 32,76 = 32,760 [B]_x000d_
 bourani nabrez zdi v rozsahu noveho mostu 139,564 = 139,564 [C]_x000d_
 betonove zdi 11,648 = 11,648 [D]_x000d_
 Celkové množství 270.372000 = 270,372 [E]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</si>
  <si>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</si>
  <si>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</si>
  <si>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</si>
  <si>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bourání zb klenby 115,47 = 115,470 [A]_x000d_
 bourani ZB zábradlí 1,98 = 1,980 [B]_x000d_
 Celkové množství 117.450000 = 117,450 [C]</t>
  </si>
  <si>
    <t>96618</t>
  </si>
  <si>
    <t>BOURÁNÍ KONSTRUKCÍ KOVOVÝCH</t>
  </si>
  <si>
    <t>ocelové trubky madla, povinný odkup zhotovitelem , bez poplatku za skládku 1,0116 = 1,012 [A]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</si>
  <si>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</si>
  <si>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97817</t>
  </si>
  <si>
    <t>ODSTRANENÍ MOSTNÍ IZOLACE</t>
  </si>
  <si>
    <t>301,5 = 301,500 [A]</t>
  </si>
  <si>
    <t>Položka zahrnuje:
- položka zahrnuje veškeré práce plynoucí z technologického predpisu a z platných predpisu
- veškerou manipulaci s vybouranou sutí a hmotami vcetne uložení na skládku.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</si>
  <si>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 202.</t>
  </si>
  <si>
    <t>Most ev. č. 303-003 - NEPŘÍMÉ VÝDAJE</t>
  </si>
  <si>
    <t>zemina, 30% z celkového množství zeminy určeného k likvidaci bude uloženo na skládku (55,283+388,254-107,966)*0,3*1,8 = 181,208 [A]</t>
  </si>
  <si>
    <t>beton po. 96615, 30% z celkového množství zeminy určeného k likvidaci bude uloženo na skládku 270,372*0,3*2,4 = 194,668 [A]</t>
  </si>
  <si>
    <t>žb pol. 96616*0,3 117,45*0,3*2,6 = 91,611 [A]</t>
  </si>
  <si>
    <t>i</t>
  </si>
  <si>
    <t>izolace pol. 97817 - předpoklad 3 vrstvy 301,5*0,005*3*2 = 9,045 [A]</t>
  </si>
  <si>
    <t>029412</t>
  </si>
  <si>
    <t>OSTATNÍ POŽADAVKY - VYPRACOVÁNÍ MOSTNÍHO LISTU</t>
  </si>
  <si>
    <t>02953</t>
  </si>
  <si>
    <t>OSTATNÍ POŽADAVKY - HLAVNÍ MOSTNÍ PROHLÍDKA</t>
  </si>
  <si>
    <t>položka zahrnuje :
- úkony dle CSN 73 6221
- provedení hlavní mostní prohlídky oprávnenou fyzickou nebo právnickou osobou
- vyhotovení záznamu (protokolu), který jednoznacne definuje stav mostu</t>
  </si>
  <si>
    <t>SO 203</t>
  </si>
  <si>
    <t>Mostní provizorium přes most ev.č. 17B-1 Hronov na MK</t>
  </si>
  <si>
    <t>"celkem uložení na trvalou skládku s poplatkem, evidencí a výkazem o uložení materiálu na skládku dle SOD a dle návrhu skládky zhotovitelem. "_x000d_
 celkem položka 11332 - 6,665*1,8 = 11,997 [A]</t>
  </si>
  <si>
    <t>015130</t>
  </si>
  <si>
    <t xml:space="preserve">POPLATKY ZA LIKVIDACI ODPADŮ NEKONTAMINOVANÝCH - 17 03 02  VYBOURANÝ ASFALTOVÝ BETON BEZ DEHTU</t>
  </si>
  <si>
    <t>"`celkem uložení na trvalou skládku s poplatkem, evidencí a výkazem o uložení materiálu na skládku dle SOD a dle návrhu skládky zhotovitelem. "_x000d_
 "Celkem skládka dle návrhu zhotovitele pro daný materiál s evidencí uložení materiálu."_x000d_
 "`"_x000d_
 celkem položka 11333 - 6,0*2,0 = 12,000 [A]</t>
  </si>
  <si>
    <t>"celkem uložení na trvalou skládku s poplatkem, evidencí a výkazem o uložení materiálu na skládku dle SOD a dle návrhu skládky zhotovitelem. "_x000d_
 "Celkem skládka dle návrhu zhotovitele pro daný materiál s evidencí uložení materiálu."_x000d_
 celkem položka 96615 - 36,73*2,2 = 80,806 [A]_x000d_
 celkem položka 96616 - 15,12*2,5 = 37,800 [B]_x000d_
 Celkem: A+B = 118,606 [C]</t>
  </si>
  <si>
    <t>02720</t>
  </si>
  <si>
    <t>POMOC PRÁCE ZŘÍZ NEBO ZAJIŠŤ REGULACI A OCHRANU DOPRAVY</t>
  </si>
  <si>
    <t xml:space="preserve">"`Položka zahrnuje kompletní DIO během výstavby, dodávky, montáže v době výstavby SO 203 a realizace stavební akce tohoto SO komplet.    "_x000d_
 "Dále pak po dobu demontáže a odstranění SO 203 komplet."_x000d_
 "Vše dle požadavku zhotovitele stavby a v souladu s dokumentací PDPS a jím navrženou RDS dokumentací.   "_x000d_
 "Položka zahrnuje osazení dopravního značení, jeho údržbu po dobu výstavby akce včetně montáže mostního provizoria. Včetně projednání DIO, odsouhasení (policie ČR DI, Stavební úřad, Silniční správní úřad atp.) a zajištění stanovení o dočasném dopravním opatření nebo jiné povolení.    "_x000d_
 "Jedná se o položku dle popisu v tomto SO 203.    "_x000d_
 "Soustava DZ i s případným řízení dopravy na staveništi a v navazujících komunikacích. "_x000d_
 "DIO bude předmětem návrhu a zajištění zhotovitele akce.   "_x000d_
 1 = 1,000 [A]</t>
  </si>
  <si>
    <t>Položka zahrnuje:
- veškeré náklady spojené s objednatelem požadovanými zařízeními
Položka nezahrnuje:
- x</t>
  </si>
  <si>
    <t xml:space="preserve">"Položka zahrnuje kompletní DIO během výstavby,dodávky, montáže objektu i v době provozování a dále demontáže a odstraněná v souvislosti s pěším provozem a provozem cyklistů.     "_x000d_
 "Navedení pěších a cyklistů s vyznačením prostoru a převedením po dobu realizace akce.   "_x000d_
 "Vše dle návrhu zhotovitele stavby"_x000d_
 1 = 1,000 [A]</t>
  </si>
  <si>
    <t xml:space="preserve">"Položka pro stavební objekt SO 203."_x000d_
 "Zahrnuje náklady na veškeré nutné ochrany a oprávněně požadovaná opatření vlastníkem dotčené inženýrské sítě a případné další související práce na obnažených nebo jiným způsobem dotčených inženýrských sítí.   "_x000d_
 "Zjištění polohy stávajících inženýrských sítí."_x000d_
 "Vytyčení inženýrských sítí."_x000d_
 "Zajištění stávajících inženýrských sítí komplet dle požadavku vyjádření k PD a PD a dle požadavku zhotovitele dle RDS.    "_x000d_
 "Případné sondy se zjištěním skutečné polohy sítí se zajištěním jejich trasy a ochranou případnou panelovou rovnaninou nebo plechy před stavebními pracemi po dobu výstavby SO 203.  "_x000d_
 "Komplet včetně umožnění přístupu k povrchovým znakům inženýrských sítí po dobu provozu SO 203."_x000d_
 "Položka se předpokládá po dobu realizace výstavby, montáže objektu, provozování, demontáže a odstranění.   "_x000d_
 1 = 1,000 [A]</t>
  </si>
  <si>
    <t>027411</t>
  </si>
  <si>
    <t>PROVIZORNÍ MOSTY - MONTÁŽ</t>
  </si>
  <si>
    <t xml:space="preserve">"Montáž mostního provizoria dané délky s danou délkou přemostění a délkou rozpětí polí dle PD a šířky vozovky min. 4,0 m. Mostní provizorium zatížitelnosti dle ČSN 73 6222 a dle PD. Včetně zábradlí nebo zábradelních výplní, případně zádržného systému, ložisek, dilatačních závěrů. MP včetně ocelové mostovky s úpravou pro přejezd vozidel dle požadavku ČSN 73 6201.   "_x000d_
 "Součástí montáže budou i případně konstrukce pro uložení na opěry mostu dle návrhu RDS dokumentace. Tyto konstrukce budou montovány s odsouhlasením VTD dokumentace. "_x000d_
 "Kompletní  montáž mostní konstrukce včetně VTD dokumentace a dokladové dokumentace k mostní konstrukci. Certifikáty, statický výpočet, výkresová dokumentace, seznamu všech dílců výpisy materiálů a statického výpočtu zatížitelnosti.  Dále mostní provizoriun včetně TP."_x000d_
 "Komplet včetně zatěžovací zkoušky dle požadavku RDS, TP mostního provizoria."_x000d_
 "Celkem montáž souboru mostního provizoria daných rozměrů a zatížitelnosti  montáž s dovozem celkem dle PDPS a upřesněnou o RDS dokumentaci zhotovitele. Celkem KPL celá dodávka na stavbu s montáží.    "_x000d_
 "Nakládka, doprava a montáž mostního provizoria je navržena osazením pomocí případně výsunu s montáží, předmontáží, jeřábů nebo jinak dle předpokladu a návrhu zhotovitele. Veškeré práce s dopravou, montáží a osazením mostního provizoria jsou v této položce včetně úpravy staveniště a jeho zajištění. Případně včetně dalších svislých DZ dle požadavku ČSN 73 6221 a 73 6222 s vyznačením zatížitelnosti mostu nad rámec uvažovaných položek v tomto soupisu prací.   "_x000d_
 "Související konstrukce, práce a činnosti s výstavbou a montáží mostního provizoria bude započtena do této položky. Zhotovitel zde zahrne veškeré pomocné konstrukce, činnosti, projednání tak aby provedl montáž a osazení mostní konstrukce do projektované polohy dle PD PDPS a dle návrhu zhotovitele.  "_x000d_
 "Do této položky bude zahrnuto i případné pojištění dopravy a konstrukce po danou dobu realizace dle PD a požadavku zhotovitele.  "_x000d_
 1 = 1,000 [A]</t>
  </si>
  <si>
    <t>Položka zahrnuje:
- veškeré náklady spojené s montáží provizorního mostu
Položka nezahrnuje:
- x</t>
  </si>
  <si>
    <t>027412</t>
  </si>
  <si>
    <t>PROVIZORNÍ MOSTY - NÁJEMNÉ</t>
  </si>
  <si>
    <t xml:space="preserve">"Nájem mostního provizoria dané délky s danou délkou přemostění a délkou rozpětí polí dle PD a šířky vozovky min. 4,0 m. Mostní provizorium zatížitelnosti dle ČSN 73 6222 a dle PD. Včetně zábradlí nebo zábradelních výplní, případně zádržného systému, ložisek, dilatačních závěrů. MP včetně ocelové mostovky s úpravou pro přejezd vozidel dle požadavku ČSN 73 6201.    "_x000d_
 "Komplet včetně zatěžovací zkoušky dle požadavku RDS, TP mostního provizoria."_x000d_
 "Celkem KPL celé nájemné požadované zhotovitelem za období. Vše tak, že doba pronájmu je definována objednatelem a zhotovitelem dle SOD."_x000d_
 1 = 1,000 [A]</t>
  </si>
  <si>
    <t>Položka zahrnuje:
- náklady na pronájem zařízení
Položka nezahrnuje:
- x</t>
  </si>
  <si>
    <t>027413</t>
  </si>
  <si>
    <t>PROVIZORNÍ MOSTY - DEMONTÁŽ</t>
  </si>
  <si>
    <t xml:space="preserve">"Demontáž mostního provizoria dané délky s danou délkou přemostění a délkou rozpětí polí dle PD a šířky vozovky min. 4,0 m. Mostní provizorium zatížitelnosti dle ČSN 73 6222 a dle PD. Včetně zábradlí nebo zábradelních výplní, případně zádržného systému, ložisek, dilatačních závěrů. MP včetně ocelové mostovky s úpravou pro přejezd vozidel dle požadavku ČSN 73 6201.   "_x000d_
 "Součástí demontáže budou i případně konstrukce pro uložení na opěry mostu dle návrhu RDS dokumentace. Tyto konstrukce budou demontovány s odsouhlasením VTD dokumentace. "_x000d_
 "Kompletní  demontáž mostní konstrukce včetně VTD dokumentace a dokladové dokumentace k mostní konstrukci. Certifikáty, statický výpočet, výkresová dokumentace, seznamu všech dílců výpisy materiálů a statického výpočtu zatížitelnosti.  Dále mostní provizoriun včetně TP"_x000d_
 "Celkem demontáž souboru mostního provizoria daných rozměrů a zatížitelnosti  demontáž s dovozem celkem dle PDPS a upřesněnou o RDS dokumentaci zhotovitele. Celkem KPL celá nemontáž s odvozem ze stavby.    "_x000d_
 "Demontáž, nakládka a odvoz s uložením mostního provizoria pomocí případně výsunu s demontáží, předdemontáží, jeřábů nebo jinak dle předpokladu a návrhu zhotovitele. Veškeré práce s dopravou, demontáží a odstraněním mostního provizoria jsou v této položce včetně úpravy staveniště a jeho zajištění. Případně včetně dalších svislých DZ dle požadavku ČSN 73 6221 a 73 6222 s vyznačením zatížitelnosti mostu nad rámec uvažovaných položek v tomto soupisu prací.   "_x000d_
 "Související konstrukce, práce a činnosti s demontáží mostního provizoria bude započtena do této položky. Zhotovitel zde zahrne veškeré pomocné konstrukce, činnosti, projednání tak aby provedl demontáž a odstranění mostní konstrukce z projektované polohy dle PD PDPS a dle návrhu zhotovitele včetně odvozu a uložení.  "_x000d_
 "Do této položky bude zahrnuto i případné pojištění dopravy a konstrukce po danou dobu realizace dle PD a požadavku zhotovitele.  "_x000d_
 1 = 1,000 [A]</t>
  </si>
  <si>
    <t>Položka zahrnuje:
- veškeré náklady spojené s demontáží provizorního mostu
Položka nezahrnuje:
- x</t>
  </si>
  <si>
    <t>OSTATNÍ POŽADAVKY - ZEMĚMĚŘIČSKÁ MĚŘENÍ</t>
  </si>
  <si>
    <t>Komplet cena za geodetické zaměření polohopisu pro návrh RDS dokumentace dle požadavku zhotovitele stavby. Podklad pro návrh osazení, napojení, zajištění sítí. Komplet - 1 kpl = 1,000 [A]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</si>
  <si>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</si>
  <si>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"Cena za vytyčovací práce související s realizací, provozováním, odstraněním SO 203 dle požadavku zhotovitele."_x000d_
 1 = 1,000 [A]</t>
  </si>
  <si>
    <t>"Kompletní vypracování Plánu kontroly a údržby mostu dle požadavku PD odpovídajícího ke konkrétní mostní konstrukci tak, aby byl po celou dobu využití zajištěn jeho stav v použitelném stavu dle projektové dokumentace. "_x000d_
 "Plán kontroly a údržby bude odsouhlasen objednatelem akce. "_x000d_
 1 = 1,000 [A]</t>
  </si>
  <si>
    <t xml:space="preserve">"`Položka v souladu se SOD a Obchodními podmínkami.  "_x000d_
 "cena za vypracování - RDS (realizační dokumentace stavby), případně za VTD a VVOK dokumentaci komplet dle požadavku SOD, objednatele a požadavku zhotovitele.  "_x000d_
 "Komplet s projednáním, odsouhlasením."_x000d_
 1 = 1,000 [A]</t>
  </si>
  <si>
    <t>029511</t>
  </si>
  <si>
    <t>OSTATNÍ POŽADAVKY - POSUDKY A KONTROLY</t>
  </si>
  <si>
    <t xml:space="preserve">"Položka zahrnuje pasport dotčených pozemků dočasným záborem a záborem po dobu realizace stavby a dle daného SO.  "_x000d_
 "Zdokumentování (pasportizace) stávajícího stavu konstrukce komunikace, komunikací, nemovitostí a pozemků dočasného záboru, projednání a odsouhlasení dotčenými osobami, správci, vlastníky. Pasportizace komunikací určených k DIO.  "_x000d_
 "Provedení souboru prací PŘED započetím stavebních prací vč. vypracování zprávy vč. projednání a odsouhlasení.  "_x000d_
 "Provedení souboru prací v PRŮBĚHU výstavby akce - 1x/měsíc vč. vypracování zprávy vč. projednání a odsouhlasení.  "_x000d_
 "Provedení souboru prací PO dokončení stavebních prací vč. vypracování zprávy vč. projednání a odsouhlasení.  "_x000d_
 "Závěrečné vyhodnocení stavu ploch, objektů apod., návrh nápravných opatření, závěrečná zpráva. "_x000d_
 "Práce po dobu výstavby, montáže mostního provizoria, provozování, demontáže a odstranění tohoto SO komplet. "_x000d_
 1 = 1,000 [A]_x000d_
 "zahrnuje veškeré náklady spojené s objednatelem požadovanými pracemi"</t>
  </si>
  <si>
    <t xml:space="preserve">"Práce prováděné oprávněnou osobou ve smyslu ČSN 73 6221 pro Hlavní mostní prohlídky a mající oprávnění nebo osvědčení k tomu realizovat prohlídky mostu daného typu od jeho výrobce nebo dle TP.   "_x000d_
 "1. HMP, HMP, soubor dle požadavku dokumentace PDPS a TP mostního provizoria do doby předání do užívání, včetně případného zadání do evidence mostů objednatele dle SOD (vše dle ČSN 73 6220, 736221 a 736222), projednání a odsouhlasení    "_x000d_
 "Prohlídka prováděny oprávněnou osobou dle ČSN 73 6221 a dle dodané konstrukce mostního provizoria.    "_x000d_
 1 = 1,000 [A]_x000d_
 "Vyhotovení protokolů a záznamů dle požadavku ČSN 73 6221 jako HMP,1.HMP. Vše předáváno v tištěné podobě včetně zadání do elektronické evidence mostů objednatele nebo dle pokynu objednatele dle SOD. "_x000d_
 "HMP a 1. HMP sloužící pro uvedení mostu do provozu."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</si>
  <si>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</si>
  <si>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 xml:space="preserve">"Práce prováděné oprávněnou osobou ve smyslu ČSN 73 6221 pro Hlavní, Běžné a Mimořádné mostní prohlídky a mající oprávnění nebo osvědčení k tomu realizovat prohlídky mostu daného typu od jeho výrobce nebo dle TP.   "_x000d_
 "Soubor Běžných mostních prohlídek po 14 dnech dále po 30 dnech a dále po 60 dnech po uvedení do provozu dle SOD (vše dle ČSN 73 6220, 736221 a 736222), projednání a odsouhlasení. Systém prohlídek po celou dobu užívání provizoria dle PDPS, RDS a TP zhotovitele.   "_x000d_
 "Prohlídky prováděny oprávněnou osobou dle ČSN 73 6221 a dle dodané konstrukce mostního provizoria.    "_x000d_
 1 = 1,000 [A]_x000d_
 "Vyhotovení protokolů a záznamů dle požadavku ČSN 73 6221 jako BMP. Vše předáváno v tištěné podobě včetně zadání do elektronické evidence mostů objednatele nebo dle pokynu objednatele dle SOD. "_x000d_
 "BMP sloužící pro ověření stavu kosntrukce v provozu."</t>
  </si>
  <si>
    <t>11332</t>
  </si>
  <si>
    <t>ODSTRANĚNÍ PODKLADŮ ZPEVNĚNÝCH PLOCH Z KAMENIVA NESTMELENÉHO</t>
  </si>
  <si>
    <t>"Komplet odstranění vozovky SO 203 po ukončení provozu včetně odvozu a uložení v režii zhotovitele"_x000d_
 "Separační vrstva pod podkladní beton opěr a násypu vozovky"_x000d_
 Podkladní betony opěry 01 - 0,05*2,4*6,0 = 0,720 [A]_x000d_
 Podkladní betony opěry 02 - 0,05*2,4*6,0 = 0,720 [B]_x000d_
 celkem pod konstrukci vozovky - 2*0,05*5,5*9,5 = 5,225 [C]_x000d_
 Celkem: A+B+C = 6,665 [D]</t>
  </si>
  <si>
    <t>11333</t>
  </si>
  <si>
    <t>ODSTRANĚNÍ PODKLADU ZPEVNĚNÝCH PLOCH S ASFALT POJIVEM</t>
  </si>
  <si>
    <t>"Komplet odstranění krajnic SO 203 po ukončení provozu včetně odvozu a uložení v režii zhotovitele"_x000d_
 celkem pod konstrukci betonových svodidel - 0,75*4*0,1*12+0,5*0,15*8,0*4 = 6,000 [A]</t>
  </si>
  <si>
    <t>11372</t>
  </si>
  <si>
    <t>FRÉZOVÁNÍ ZPEVNĚNÝCH PLOCH ASFALTOVÝCH</t>
  </si>
  <si>
    <t>"Komplet odstranění vozovky SO 203 po ukončení provozu včetně odvozu a uložení v reži zhotovitele. Včetně případného poplatku."_x000d_
 celkem před mostem - 10,0*0,11 = 1,100 [A]_x000d_
 celkem za mostem - 10,0*0,11 = 1,100 [B]_x000d_
 Celkem: A+B = 2,200 [C]</t>
  </si>
  <si>
    <t>333324</t>
  </si>
  <si>
    <t>MOSTNÍ OPĚRY A KŘÍDLA ZE ŽELEZOVÉHO BETONU DO C25/30</t>
  </si>
  <si>
    <t xml:space="preserve">"celkem opěry a křídla z betonu C25/30- XF2,XD1 včetně výztuže a dále dle RDS dokumentace  "_x000d_
 "Opěry z prefa dílců nebo monolitického železobetonu dle návrhu v RDS dokumentaci"_x000d_
 Celkem opěra 01 - 0,21*6,0*1,0*(2+4) = 7,560 [A]_x000d_
 Celkem opěra 02 - 0,21*6,0*1,0*(2+4) = 7,560 [B]_x000d_
 "Jedná se o předpokládané kubatury prací dle PDPS. Skutečné množství prací bude upřesněno dle skutečného tvaru spodní stavby navrženého v RDS dle skutečného typu nosné konstrukce mostního provizoria a způsobu jeho montáže. Jedná se o maximální možné množství kubatury této položky. Čerpání položky bude dle skutečného množství provedených prací na základě zápisu ve stavebním deníku a schválení TDI. "_x000d_
 Celkem: A+B = 15,120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</si>
  <si>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</si>
  <si>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451311</t>
  </si>
  <si>
    <t>PODKL A VÝPLŇ VRSTVY Z PROST BET DO C8/10</t>
  </si>
  <si>
    <t xml:space="preserve">"`Podkladní beton C8/10-X0  "_x000d_
 "Jedná se o předpokládané kubatury prací. Skutečné množství prací bude upřesněno dle skutečného tvaru spodní stavby navrženého v RDS dle skutečného typu nosné konstrukce mostního provizoria a způsobu jeho montáže. Jedná se o maximální možné množství kubatury této položky. Čerpání položky bude dle skutečného množství provedených prací na základě zápisu ve stavebním deníku a schválení TDI.`"_x000d_
 Podkladní betony opěry 01 - 0,15*2,4*5,0+0,1*2,4*6,0 = 3,240 [A]_x000d_
 Podkladní betony opěry 02 - 0,15*2,4*5,0+0,1*2,4*6,0 = 3,240 [B]_x000d_
 Celkem: A+B = 6,480 [C]</t>
  </si>
  <si>
    <t>45152</t>
  </si>
  <si>
    <t>PODKLADNÍ A VÝPLŇOVÉ VRSTVY Z KAMENIVA DRCENÉHO</t>
  </si>
  <si>
    <t>"Separační vrstva pod podkladní beton opěr a násypu vozovky"_x000d_
 Podkladní betony opěry 01 - 0,05*2,4*6,0 = 0,720 [A]_x000d_
 Podkladní betony opěry 02 - 0,05*2,4*6,0 = 0,720 [B]_x000d_
 celkem pod konstrukci vozovky - 2*0,05*5,5*9,5 = 5,225 [C]_x000d_
 Celkem: A+B+C = 6,665 [D]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</si>
  <si>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</si>
  <si>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56120</t>
  </si>
  <si>
    <t>VÁLCOVANÝ BETON</t>
  </si>
  <si>
    <t>"celkem nájezdové klíny konstrukce vozovky"_x000d_
 "dle návrhu v PDPS a RDS dokumentace"_x000d_
 celkem komunikace před mostem - 5,5*10,0*0,25*1,1 = 15,125 [A]_x000d_
 celkem komunikace za mostem - 5,5*10*0,25*1,1 = 15,125 [B]_x000d_
 Celkem: A+B = 30,250 [C]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</si>
  <si>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</si>
  <si>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56960</t>
  </si>
  <si>
    <t>ZPEVNĚNÍ KRAJNIC Z RECYKLOVANÉHO MATERIÁLU</t>
  </si>
  <si>
    <t>"celkem nájezdové klíny konstrukce vozovky"_x000d_
 "dle návrhu v PDPS a RDS dokumentace"_x000d_
 celkem pod konstrukci betonových svodidel - 0,75*4*0,1*12+0,5*0,15*8,0*4 = 6,000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</si>
  <si>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</si>
  <si>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</si>
  <si>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</si>
  <si>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"dle PD - PI-E - 0,8 kg/m2 "_x000d_
 celkem komunikace před mostem - 4,0*10,0 = 40,000 [A]_x000d_
 celkem komunikace za mostem - 4,0*10,0 = 40,000 [B]_x000d_
 Celkem: A+B = 80,000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</si>
  <si>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</si>
  <si>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</si>
  <si>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</si>
  <si>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"dle PD - PS-EP - 0,4 kg/m2"_x000d_
 celkem komunikace před mostem - 4,0*10,0*2 = 80,000 [A]_x000d_
 celkem komunikace za mostem - 4,0*10,0*2 = 80,000 [B]_x000d_
 Celkem: A+B = 160,000 [C]</t>
  </si>
  <si>
    <t>574A33</t>
  </si>
  <si>
    <t>ASFALTOVÝ BETON PRO OBRUSNÉ VRSTVY ACO 11 TL. 40MM</t>
  </si>
  <si>
    <t>"celkem ACO 11 tl 40 mm "_x000d_
 "celkem vozovka obrusné vrstvy "_x000d_
 celkem před mostem - 1,01*4,0*10,0 = 40,400 [A]_x000d_
 celkem za mostem - 1,01*4,0*10,0 = 40,400 [B]_x000d_
 Celkem: A+B = 80,800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</si>
  <si>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</si>
  <si>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574E66</t>
  </si>
  <si>
    <t>ASFALTOVÝ BETON PRO PODKLADNÍ VRSTVY ACP 16+, 16S TL. 70MM</t>
  </si>
  <si>
    <t>"celkem podkladní vrstva ACP 16 tl 70 mm "_x000d_
 celkem před mostem - 1,05*4,0*10,0 = 42,000 [A]_x000d_
 celkem za mostem - 1,05*4,0*10,0 = 42,000 [B]_x000d_
 Celkem: A+B = 84,000 [C]</t>
  </si>
  <si>
    <t>911EA2</t>
  </si>
  <si>
    <t>SVODIDLO BETON, ÚROVEŇ ZADRŽ N2 VÝŠ 1,1M - MONTÁŽ S PŘESUNEM (BEZ DODÁVKY)</t>
  </si>
  <si>
    <t>"Celkem betonová svodidla s třídou zadržení H1 výšky min. 0,8m"_x000d_
 celkem před mostem - 4,0*(3+3) = 24,000 [A]_x000d_
 celkem za mostem - 4,0*(3+3) = 24,000 [B]_x000d_
 Celkem: A+B = 48,000 [C]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</si>
  <si>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</si>
  <si>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911EA3</t>
  </si>
  <si>
    <t>SVODIDLO BETON, ÚROVEŇ ZADRŽ N2 VÝŠ 1,1M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</si>
  <si>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</si>
  <si>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911EA9</t>
  </si>
  <si>
    <t>SVODIDLO BETON, ÚROVEŇ ZADRŽ N2 VÝŠ 1,1M - NÁJEM</t>
  </si>
  <si>
    <t xml:space="preserve">"Celkem betonová svodidla s třídou zadržení H1 výšky min. 0,8m"_x000d_
 "Jedná se o nájem dle požadavku zhotovitele po celou dobu realizace stavby a SO 203 a SO181. Jedná se o maximální možné množství výměry nájmu."_x000d_
 "celkem svodidla před mostem - 4,0*(3+3)m"_x000d_
 "celkem svodidla za mostem -  4,0*(3+3)m"_x000d_
 1 = 1,000 [A]</t>
  </si>
  <si>
    <t>Položka zahrnuje:
- denní sazbu za pronájem zařízení
Položka nezahrnuje:
- x
Způsob měření:
- počet měrných jednotek se určí jako součin délky zařízení v předepsané výšce a počtu dnů použití</t>
  </si>
  <si>
    <t xml:space="preserve">"Svislá DZ dle projektové dokumentace a třídou reflexe min RA2. dle TP 66, 65 a 133 a dle projektové dokumentace.  "_x000d_
 "Celkem (bude čerpána dle skutečného provedení DIO a se souhlasem objednatele)."_x000d_
 celkem DZ s vyznačením zatížitelnosti mostu 2*(B13+E13+B14+E5+B34) - 2*(5) = 10,000 [A]_x000d_
 Svislé DZ omezující rychlost na mostě - B20a a B20b - 4 = 4,000 [B]_x000d_
 Celkem: A+B = 14,000 [C]</t>
  </si>
  <si>
    <t xml:space="preserve">"Svislá DZ dle projektové dokumentace a třídou reflexe min RA2. dle TP 66, 65 a 133 a dle projektové dokumentace.  "_x000d_
 "Celkem (bude čerpána dle skutečného provedení DIO a se souhlasem objednatele)."_x000d_
 celkem DZ s vyznačením zatížitelnosti mostu 2*(B13+E13+B14+E5+B34) - 2*(5) = 10,000 [B]_x000d_
 Svislé DZ omezující rychlost na mostě - B20a a B20b - 4 = 4,000 [A]_x000d_
 Celkem: B+A = 14,000 [C]</t>
  </si>
  <si>
    <t>914139</t>
  </si>
  <si>
    <t xml:space="preserve">"Svislá DZ dle projektové dokumentace a třídou reflexe min RA2. dle TP 66, 65 a 133 a dle projektové dokumentace.  "_x000d_
 "Celkem (bude čerpána dle skutečného provedení DIO a se souhlasem objednatele)."_x000d_
 "Jedná se o nájem dle požadavku zhotovitele po celou dobu realizace stavby a SO 203 a SO181. Jedná se o maximální možné množství výměry nájmu."_x000d_
 "celkem DZ s vyznačením zatížitelnosti mostu 2*(B13+E13+B14+E5+B34)"_x000d_
 "Svislé DZ omezující rychlost na mostě - B20a a B20b"_x000d_
 1 = 1,000 [A]</t>
  </si>
  <si>
    <t>914922</t>
  </si>
  <si>
    <t>SLOUPKY A STOJKY DZ Z OCEL TRUBEK DO PATKY MONTÁŽ S PŘESUNEM</t>
  </si>
  <si>
    <t>"Sloupky pro nové dopravní značení dle situace stavby. "_x000d_
 "Celkem (bude čerpána dle skutečného provedení DIO a se souhlasem objednatele)."_x000d_
 sloupky pro položky 91413* - 4+4 = 8,000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</si>
  <si>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</si>
  <si>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</si>
  <si>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</si>
  <si>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</si>
  <si>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</si>
  <si>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"Sloupky pro nové dopravní značení dle situace stavby. "_x000d_
 "Celkem (bude čerpána dle skutečného provedení DIO a se souhlasem objednatele)."_x000d_
 "Jedná se o nájem dle požadavku zhotovitele po celou dobu realizace stavby a SO 203 a SO181. Jedná se o maximální možné množství výměry nájmu."_x000d_
 "sloupky pro položky 91413* "_x000d_
 1 = 1,000 [A]</t>
  </si>
  <si>
    <t>Položka zahrnuje:
- sazbu za pronájem dopravních značek a zařízení
Položka nezahrnuje:
- x
Způsob měření:
- očet měrných jednotek se určí jako součin počtu sloupků a počtu dní použití</t>
  </si>
  <si>
    <t>916332</t>
  </si>
  <si>
    <t>SMĚROVACÍ DESKY Z4 JEDNOSTR S FÓLIÍ TŘ 1 - MONTÁŽ S PŘESUNEM</t>
  </si>
  <si>
    <t xml:space="preserve">"Svislá DZ dle projektové dokumentace a třídou reflexe min RA2. dle TP 66, 65 a 133 a dle projektové dokumentace.  - Dopravní značení Z9 před a za mostem na čelech nosné konstrukce komplet včetně připevnění, pomocných konstrukcí pro připevnění a montáž."_x000d_
 celkem dle PD - 4 ks = 4,000 [A]</t>
  </si>
  <si>
    <t>916333</t>
  </si>
  <si>
    <t>SMĚROVACÍ DESKY Z4 JEDNOSTR S FÓLIÍ TŘ 1 - DEMONTÁŽ</t>
  </si>
  <si>
    <t>916339</t>
  </si>
  <si>
    <t>SMĚROVACÍ DESKY Z4 - NÁJEMNÉ</t>
  </si>
  <si>
    <t xml:space="preserve">"Svislá DZ dle projektové dokumentace a třídou reflexe min RA2. dle TP 66, 65 a 133 a dle projektové dokumentace.  - Dopravní značení Z9 před a za mostem na čelech nosné konstrukce komplet včetně připevnění, pomocných konstrukcí pro připevnění a montáž."_x000d_
 "Jedná se o nájem dle požadavku zhotovitele po celou dobu realizace stavby a SO 203 a SO181. Jedná se o maximální možné množství výměry nájmu."_x000d_
 "celkem nájem související s položkou 916332.A a 916333.A"_x000d_
 celkem dle PD 1 = 1,000 [A]</t>
  </si>
  <si>
    <t>916712</t>
  </si>
  <si>
    <t>UPEVŇOVACÍ KONSTR - PODKLADNÍ DESKA POD 28KG - MONTÁŽ S PŘESUNEM</t>
  </si>
  <si>
    <t>"Celkem (bude čerpána dle skutečného provedení DIO a se souhlasem objednatele)."_x000d_
 sloupky pro položky 91413* - 4+4 = 8,000 [A]</t>
  </si>
  <si>
    <t>916713</t>
  </si>
  <si>
    <t>UPEVŇOVACÍ KONSTR - PODKLADNÍ DESKA POD 28KG - DEMONTÁŽ</t>
  </si>
  <si>
    <t>916719</t>
  </si>
  <si>
    <t>UPEVŇOVACÍ KONSTR - PODKLAD DESKA POD 28KG - NÁJEMNÉ</t>
  </si>
  <si>
    <t>"Celkem (bude čerpána dle skutečného provedení DIO a se souhlasem objednatele)."_x000d_
 "Jedná se o nájem dle požadavku zhotovitele po celou dobu realizace stavby a SO 203 a SO181. Jedná se o maximální možné množství výměry nájmu."_x000d_
 "sloupky pro položky 91413*"_x000d_
 1 = 1,000 [A]</t>
  </si>
  <si>
    <t>Položka zahrnuje:
- sazbu za pronájem zařízení
Položka nezahrnuje:
- x
Způsob měření:
- počet měrných jednotek se určí jako součin počtu zařízení a počtu dní použití.</t>
  </si>
  <si>
    <t>ŘEZÁNÍ ASFALTOVÉHO KRYTU VOZOVEK TL DO 100MM</t>
  </si>
  <si>
    <t>celkem v místě napojení před mostem - 5,0+5,0 = 10,000 [A]_x000d_
 celkem v místě napojení za mostem - 5,0+5,0 = 10,000 [B]_x000d_
 Celkem: A+B = 20,000 [C]</t>
  </si>
  <si>
    <t>Položka zahrnuje:
- řezání vozovkové vrstvy v předepsané tloušťce
- spotřeba vody
Položka nezahrnuje:
- x</t>
  </si>
  <si>
    <t>931327</t>
  </si>
  <si>
    <t>TĚSNĚNÍ DILATAČ SPAR ASF ZÁLIVKOU MODIFIK PRŮŘ DO 1000MM2</t>
  </si>
  <si>
    <t xml:space="preserve">"celkem podkladní beton  při demolici a odstranění SO 203"_x000d_
 Podkladní betony opěry 01 - 0,15*2,4*5,0+0,1*2,4*6,0 = 3,240 [A]_x000d_
 Podkladní betony opěry 02 - 0,15*2,4*5,0+0,1*2,4*6,0 = 3,240 [B]_x000d_
 "celkem nájezdové klíny při demolici a odstranění SO 203"_x000d_
 celkem komunikace před mostem - 5,5*10,0*0,25*1,1 = 15,125 [C]_x000d_
 celkem komunikace za mostem - 5,5*10*0,25*1,1 = 15,125 [D]_x000d_
 Celkem: A+B+C+D = 36,730 [E]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</si>
  <si>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</si>
  <si>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"celkem opěry mostu při demolici a odstranění SO 203"_x000d_
 Celkem opěra 01 - 0,21*6,0*1,0*(2+4) = 7,560 [A]_x000d_
 Celkem opěra 02 - 0,21*6,0*1,0*(2+4) = 7,560 [B]_x000d_
 Celkem: A+B = 15,120 [C]</t>
  </si>
  <si>
    <t>SO 301</t>
  </si>
  <si>
    <t>Dešťová kanalizace – ŘAD 1 (km 2,9–3,2) - (ulice T.G. Masaryka) - PŘÍMÉ VÝDAJE HLAVNÍ</t>
  </si>
  <si>
    <t>zemina, 70% z celkového množství zeminy určeného k likvidaci, tento objem bude odvezen do recyklačního centra (odhadované množství) 205,698*0,7*1,8 = 259,179 [A]</t>
  </si>
  <si>
    <t>"70% z celkového množství zeminy určeného k likvidaci, tento objem bude odvezen do recyklačního centra (odhadované množství) "_x000d_
 beton potrubí 90*0,188+3,5*1,024 = 20,504 [A]_x000d_
 beton šachty 3*1,25 = 3,750 [B]_x000d_
 beton UV 4*0,58 = 2,320 [C]_x000d_
 Celkové množství*0,7 26,574*0,7*2,4 = 44,644 [E]</t>
  </si>
  <si>
    <t>11526</t>
  </si>
  <si>
    <t>PREVEDENÍ VODY POTRUBÍM DN 800 NEBO ŽLABY R.O. DO 2,8M</t>
  </si>
  <si>
    <t>Položka prevedení vody na povrchu zahrnuje zrízení, udržování a odstranení príslušného zarízení. Prevedení vody se uvádí bud prumerem potrubí (DN) nebo délkou rozvinutého obvodu žlabu (r.o.).</t>
  </si>
  <si>
    <t>132738</t>
  </si>
  <si>
    <t>HLOUBENÍ RÝH ŠÍŘ DO 2M PAŽ I NEPAŽ TŘ. I, ODVOZ</t>
  </si>
  <si>
    <t>výkopy - řad 1 56,44*0,95+3,5*1,85*(2,86+0,1-0,58) = 69,029 [A]_x000d_
 výkopy - přípojky UV 32,94*0,8*1,35 = 35,575 [B]_x000d_
 výkopy - přípojky DS 63,8*0,8*1,7 = 86,768 [C]_x000d_
 výkopy rozšíření pro šachty 2,5*(2,5-1,85)*(2,86+0,2-0,58)+2,5*1,85*0,55+2,1*(2,1-0,95)*(1,67+1,54) = 14,326 [D]_x000d_
 Celkové množství 205.698000 = 205,698 [E]</t>
  </si>
  <si>
    <t>205,698 = 205,698 [A]</t>
  </si>
  <si>
    <t>17481</t>
  </si>
  <si>
    <t>ZÁSYP JAM A RÝH Z NAKUPOVANÝCH MATERIÁLU</t>
  </si>
  <si>
    <t>zásypy z nakupovaného materiálu (hl. trasa + DS) se zhutněním 55,6 = 55,600 [A]_x000d_
 zásypy z nakupovaného materiálu (UV) se zhutněním 24,44 = 24,440 [B]_x000d_
 Celkové množství 80.040000 = 80,040 [C]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</si>
  <si>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</si>
  <si>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 xml:space="preserve">obsypy z nakupovaných materiálů (přípojky UV) 0,8*(0,2+0,3)*23,19 = 9,276 [A]_x000d_
 obsypy potrubí z nakupovaných materiálů (přípojky DS) 0,8*(0,2+0,3)*100,47 = 40,188 [B]_x000d_
 obsypy potrubí hl. trasy  DN 300 0,469*90,07 = 42,243 [C]_x000d_
 obsypy potrubí hl. trasy  DN 800 1,398*3,5 = 4,893 [D]_x000d_
 Celkové množství 96.600000 = 96,600 [E]</t>
  </si>
  <si>
    <t>451114</t>
  </si>
  <si>
    <t>PODKL A VÝPLN VRSTVY Z DÍLCU BETON DO C25/30</t>
  </si>
  <si>
    <t>podkladní pražce DN 300 0,008*74 = 0,592 [A]_x000d_
 podkladní pražce DN 800 0,01456*4 = 0,058 [B]_x000d_
 Celkové množství 0.650000 = 0,650 [C]</t>
  </si>
  <si>
    <t>betonové sedlo pro potrubí DN 300 0,159*90,07 = 14,321 [A]_x000d_
 betonové sedlo pro potrubí DN 800 0,371*3,5 = 1,299 [B]_x000d_
 Celkové množství 15.620000 = 15,620 [C]</t>
  </si>
  <si>
    <t>podsyp potrubí z písku (přípojky DS) 0,8*0,1*100,47 = 8,038 [A]_x000d_
 podsyp potrubí z písku (přípojky UV) 0,8*0,1*23,19 = 1,855 [B]_x000d_
 Celkové množství 9.893000 = 9,893 [C]</t>
  </si>
  <si>
    <t>72124</t>
  </si>
  <si>
    <t>LAPACE STREŠNÍCH SPLAVENIN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</si>
  <si>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úprava, ocištení a ošetrení prostoru kolem instalace</t>
  </si>
  <si>
    <t>81445</t>
  </si>
  <si>
    <t>POTRUBÍ Z TRUB BETONOVÝCH DN DO 300MM</t>
  </si>
  <si>
    <t>90,07 = 90,070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</si>
  <si>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</si>
  <si>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81460</t>
  </si>
  <si>
    <t>POTRUBÍ Z TRUB BETONOVÝCH DN DO 800MM</t>
  </si>
  <si>
    <t>3,5 = 3,500 [A]</t>
  </si>
  <si>
    <t>87434</t>
  </si>
  <si>
    <t>POTRUBÍ Z TRUB PLASTOVÝCH ODPADNÍCH DN DO 200MM</t>
  </si>
  <si>
    <t>potrubí plast DN 200 (přípojky DS, délka vč. svislých úseků) 100,47 = 100,470 [A]_x000d_
 potrubí plast DN 200 (přípojky UV, délka vč. svislých úseků) 23,19 = 23,190 [B]_x000d_
 Celkové množství 123.660000 = 123,660 [C]</t>
  </si>
  <si>
    <t>894145</t>
  </si>
  <si>
    <t>ŠACHTY KANALIZACNÍ Z BETON DÍLCU NA POTRUBÍ DN DO 300MM</t>
  </si>
  <si>
    <t>nová Kontrolní šachta DN 1000 (prům. hl. šachet 1.75m) na potrubí DN 300 2 = 2,000 [A]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</si>
  <si>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</si>
  <si>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89416</t>
  </si>
  <si>
    <t>ŠACHTY KANALIZAC Z BETON DÍLCU NA POTRUBÍ DN DO 800MM</t>
  </si>
  <si>
    <t>nová Kontrolní šachta DN 1200 (prům. hl. šachet 2.41m) na potrubí DN 800 1 = 1,000 [A]</t>
  </si>
  <si>
    <t>89712</t>
  </si>
  <si>
    <t>VPUST KANALIZACNÍ ULICNÍ KOMPLETNÍ Z BETONOVÝCH DÍLCU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</si>
  <si>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</si>
  <si>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89911G</t>
  </si>
  <si>
    <t>LITINOVÝ POKLOP D400</t>
  </si>
  <si>
    <t>pro opravu šachty 1 = 1,000 [A]</t>
  </si>
  <si>
    <t>Položka zahrnuje dodávku a osazení predepsané mríže vcetne rámu</t>
  </si>
  <si>
    <t>89914</t>
  </si>
  <si>
    <t>ŠACHTOVÉ BETONOVÉ SKRUŽE SAMOSTATNÉ</t>
  </si>
  <si>
    <t>oprava komínu + vstupu stávající kontrolní šachty do hl. cca 1.5m p.t. 4 = 4,000 [A]</t>
  </si>
  <si>
    <t>- Položka zahrnuje veškerý materiál, výrobky a polotovary, vcetne mimostaveništní a vnitrostaveništní dopravy (rovnež presuny), vcetne naložení a složení,prípadne s uložením.</t>
  </si>
  <si>
    <t>899309</t>
  </si>
  <si>
    <t>DOPLNKY NA POTRUBÍ - VÝSTRAŽNÁ FÓLIE</t>
  </si>
  <si>
    <t>výstražná fólie - kanalizace 90,1+123,7 = 213,800 [A]</t>
  </si>
  <si>
    <t>89945</t>
  </si>
  <si>
    <t>VÝREZ, VÝSEK, ÚTES NA POTRUBÍ DN DO 300MM</t>
  </si>
  <si>
    <t>napojení přípojek DS a UV na stávající dešťovou kanalizaci - jádrový vrt + sedlo pro dodatečné kolmé napojení potrubí 4 = 4,000 [A]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</si>
  <si>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</si>
  <si>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899642</t>
  </si>
  <si>
    <t>ZKOUŠKA VODOTESNOSTI POTRUBÍ DN DO 200MM</t>
  </si>
  <si>
    <t>zkoušky vodotěsnosti přípojek UV, DS 100,47+23,19 = 123,660 [A]</t>
  </si>
  <si>
    <t>- prísun, montáž, demontáž, odsun zkoušecího cerpadla, napuštení tlakovou vodou, dodání vody pro tlakovou zkoušku, montáž a demontáž dílcu pro zabezpecení konce zkoušeného úseku potrubí, montáž a demontáž koncových tvarovek, montáž zaslepovací príruby, zaslepení odbocek pro armatury a pro odbocující rady.</t>
  </si>
  <si>
    <t>899652</t>
  </si>
  <si>
    <t>ZKOUŠKA VODOTESNOSTI POTRUBÍ DN DO 300MM</t>
  </si>
  <si>
    <t>zkoušky vodotěsnosti stok do DN 300, včetně šachet 90,07 = 90,070 [A]</t>
  </si>
  <si>
    <t>899901 R</t>
  </si>
  <si>
    <t>PREPOJENÍ PRÍPOJEK</t>
  </si>
  <si>
    <t>napojení DK na stávající potrubí DN 800 - pomocí pružných pryžových spojek (manžet) se stahovacími ocelovými pásky 3 = 3,000 [A]</t>
  </si>
  <si>
    <t>položka zahrnuje rez na potrubí, dodání a osazení príslušných tvarovek a armatur</t>
  </si>
  <si>
    <t>96687</t>
  </si>
  <si>
    <t>VYBOURÁNÍ ULICNÍCH VPUSTÍ KOMPLETNÍCH</t>
  </si>
  <si>
    <t>4 = 4,000 [A]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</si>
  <si>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</si>
  <si>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96688</t>
  </si>
  <si>
    <t>VYBOURÁNÍ KANALIZAC ŠACHET KOMPLETNÍCH</t>
  </si>
  <si>
    <t>Bourání stávající BET šachty na potrubí DN300 a DN 800 2+1 = 3,000 [A]</t>
  </si>
  <si>
    <t>969245</t>
  </si>
  <si>
    <t>VYBOURÁNÍ POTRUBÍ DN DO 300MM KANALIZAC</t>
  </si>
  <si>
    <t>bourání betonového DN 300 potrubí ve výkopu 90 = 90,000 [A]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</si>
  <si>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</si>
  <si>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96926</t>
  </si>
  <si>
    <t>VYBOURÁNÍ POTRUBÍ DN DO 800MM KANALIZAC</t>
  </si>
  <si>
    <t>bourání betonového DN 800 potrubí ve výkopu 3,5 = 3,500 [A]</t>
  </si>
  <si>
    <t>SO 301.</t>
  </si>
  <si>
    <t>Dešťová kanalizace – ŘAD 1 (km 2,9–3,2) - (ulice T.G. Masaryka) - NEPŘÍMÉ VÝDAJE</t>
  </si>
  <si>
    <t>zemina, 30% z celkového množství zeminy určeného k likvidaci bude uloženo na skládku 205,698*0,3*1,8 = 111,077 [A]</t>
  </si>
  <si>
    <t>014102</t>
  </si>
  <si>
    <t>"30% z celkového množství zeminy určeného k likvidaci bude uloženo na skládku "_x000d_
 beton potrubí 90*0,188+3,5*1,024 = 20,504 [A]_x000d_
 beton šachty 3*1,25 = 3,750 [B]_x000d_
 beton UV 4*0,58 = 2,320 [C]_x000d_
 Celkové množství * 0,3 26,574*0,3 = 7,972 [E]</t>
  </si>
  <si>
    <t>SO 507</t>
  </si>
  <si>
    <t>Stranová přeložka CETIN - PŘÍMÉ VÝDAJE DOPROVODNÉ</t>
  </si>
  <si>
    <t>přebytečná zemina položka 13273 - položka 17411
 70% z celkového množství zeminy určeného k likvidaci, tento objem bude odvezen do recyklačního centra (odhadované množství) 3,29*0,7*1,8 = 4,145 [A]</t>
  </si>
  <si>
    <t>19,74 = 19,740 [A]</t>
  </si>
  <si>
    <t>rýha 35x70cm 2x47m, 0,35*0,70*2*47 = 23,030 [A]</t>
  </si>
  <si>
    <t>23,03 = 23,030 [A]</t>
  </si>
  <si>
    <t>0,35*0,5*47 = 8,225 [A]_x000d_
 0,35*0,7*47 = 11,515 [B]_x000d_
 Celkové množství 19.740000 = 19,740 [C]</t>
  </si>
  <si>
    <t>obsyp kabelů - kopaný písek 47x0,35x0,2 47*0,35*0,2 = 3,290 [A]</t>
  </si>
  <si>
    <t>702312</t>
  </si>
  <si>
    <t>ZAKRYTÍ KABELU VÝSTRAŽNOU FÓLIÍ ŠÍRKY PRES 20 DO 40 CM</t>
  </si>
  <si>
    <t>47 = 47,000 [A]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</si>
  <si>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
2. Položka neobsahuje:
 X
3. Zpusob merení:
Udává se pocet sad, které se skládají z predepsaných dílu, jež tvorí požadovaný celek, za každý zapocatý mesíc pronájmu.</t>
  </si>
  <si>
    <t>702332</t>
  </si>
  <si>
    <t>ZAKRYTÍ KABELU PLASTOVOU DESKOU/PÁSEM ŠÍRKY PRES 20 DO 40 CM</t>
  </si>
  <si>
    <t>747705</t>
  </si>
  <si>
    <t>MANIPULACE NA ZARÍZENÍCH PROVÁDENÉ PROVOZOVATELEM</t>
  </si>
  <si>
    <t>HOD</t>
  </si>
  <si>
    <t>8 = 8,000 [A]</t>
  </si>
  <si>
    <t>1. Položka obsahuje:
 – cenu za manipulace na zarízeních provádené provozovatelem nutných pro další práce zhotovitele na technologickém souboru
2. Položka neobsahuje:
 X
3. Zpusob merení:
Udává se cas v hodinách.</t>
  </si>
  <si>
    <t>75I11X</t>
  </si>
  <si>
    <t>KABEL ZEMNÍ JEDNOPLÁŠTOVÝ BEZ PANCÍRE PRUMERU ŽÍLY 0,6 MM - MONTÁŽ</t>
  </si>
  <si>
    <t>1 kabel 300XN 0,4 47m 47 = 47,000 [A]</t>
  </si>
  <si>
    <t>1. Položka obsahuje:
 – práce spojené s montáží specifikované kabelizace specifikovaným zpusobem (uložení na konstrukci, uložení, zatažení)
 – veškeré potrebné mechanizmy, vcetne obsluhy, náklady na mzdy a približné (prumerné) náklady na porízení potrebných materiálu
2. Položka neobsahuje:
 X
3. Zpusob merení:
Práce specifikovaného se merí délce kabelizace udané v metrech.</t>
  </si>
  <si>
    <t>75I11Y</t>
  </si>
  <si>
    <t>KABEL ZEMNÍ JEDNOPLÁŠTOVÝ BEZ PANCÍRE PRUMERU ŽÍLY 0,6 MM - DEMONTÁŽ</t>
  </si>
  <si>
    <t>1. Položka obsahuje:
 – demontáž (pro další využití/do šrotu) specifikované kabelizace vcetne potrebného drobného pomocného materiálu
 – veškeré potrebné mechanizmy, vcetne obsluhy, náklady na mzdy a približné (prumerné) náklady na porízení potrebných materiálu vcetne všech ostatních vedlejších nákladu
 – odvoz demontované kabelizace a skladování, prípadne ekologické likvidace bloku/zarízení
2. Položka neobsahuje:
 X
3. Zpusob merení:
Udává se pocet metru kompletní konstrukce nebo práce.</t>
  </si>
  <si>
    <t>75IJ12</t>
  </si>
  <si>
    <t>MERENÍ JEDNOSMERNÉ NA SDELOVACÍM KABELU</t>
  </si>
  <si>
    <t>1200 = 1200,000 [A]</t>
  </si>
  <si>
    <t>1. Položka obsahuje:
 – práce spojené s merením specifikované kabelizace specifikovaným zpusobem vcetne potrebného drobného montážního materiálu
 – veškeré potrebné mechanizmy (mericí prístroje a merící príslušenství), vcetne obsluhy, náklady na mzdy a približné (prumerné) náklady na porízení potrebných materiálu vcetne všech ostatních vedlejších nákladu
2. Položka neobsahuje:
 X
3. Zpusob merení:
Merící práce se udávají poctem kusu, jeden kus odpovídá merenému páru v kabelu.</t>
  </si>
  <si>
    <t>SO 507.</t>
  </si>
  <si>
    <t>Stranová přeložka CETIN - NEPŘÍMÉ VÝDAJE</t>
  </si>
  <si>
    <t>přebytečná zemina položka 13273 - položka 17411
 30% z celkového množství zeminy určeného k likvidaci bude uloženo na skládku 3,29*0,3*1,8 = 1,777 [A]</t>
  </si>
  <si>
    <t>SO 900</t>
  </si>
  <si>
    <t>Oprava komunikací zastižených dopravou při stavbě - NEZPŮSOBILÉ</t>
  </si>
  <si>
    <t>11120</t>
  </si>
  <si>
    <t>ODSTRANĚNÍ KŘOVIN</t>
  </si>
  <si>
    <t>prořezávky průjezdního profilu na trasách zastižených dopravou během stavby 2000 = 2000,000 [A]</t>
  </si>
  <si>
    <t>Položka zahrnuje:
- odstranění křovin a stromů do průměru 100 mm
- dopravu dřevin bez ohledu na vzdálenost
- spálení na hromadách nebo štěpkování
Položka nezahrnuje:
- x</t>
  </si>
  <si>
    <t>11241</t>
  </si>
  <si>
    <t>ÚPRAVA STROMŮ D DO 0,5M ŘEZEM VĚTVÍ</t>
  </si>
  <si>
    <t>prořez stromů na trasách zastižených dopravou během stavby 30 = 30,000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</si>
  <si>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</si>
  <si>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Zhotovitel v ceně zohlední možnost zpětného využití vyfrézovaného materiálu na stavbě 
Včetně odvozu a uložení na skládku dodavatele
Umístění a rozsah oprav bude specifikován na základě skutečnosti.</t>
  </si>
  <si>
    <t>Dotčené komunikace dopravou při stavbě (opravy) - frézování asfaltových vrtev tl. 110 mm + lokální vysprávky podkladní asfaltové vrstvy. (300*7,5)*0,11 = 247,500 [A]_x000d_
 Lokální výspravy podkladních vrstev tl. 50 mm 25% z celkové plochy ((300*7,5)*0,05)*0,25 = 28,125 [B]_x000d_
 Celkové množství 275.625000 = 275,625 [C]</t>
  </si>
  <si>
    <t>Položka zahrnuje:
- veškerou manipulaci s vybouranou sutí a s vybouranými hmotami vč. uložení na skládku.</t>
  </si>
  <si>
    <t>12911</t>
  </si>
  <si>
    <t>ČIŠTĚNÍ VOZOVEK OD NÁNOSU</t>
  </si>
  <si>
    <t>strojní vyčištění tras zastižených dopravou 20000 = 20000,000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</si>
  <si>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</si>
  <si>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12920</t>
  </si>
  <si>
    <t>ČIŠTĚNÍ KRAJNIC OD NÁNOSU</t>
  </si>
  <si>
    <t>čištění krajnic na trasách zastižených dopravou během stavby 3000*0,05 = 150,000 [A]</t>
  </si>
  <si>
    <t>12980</t>
  </si>
  <si>
    <t>ČIŠTĚNÍ ULIČNÍCH VPUSTÍ</t>
  </si>
  <si>
    <t>čištění UV na trasách zastižených dopravou během stavby 50 = 50,000 [A]</t>
  </si>
  <si>
    <t>18481</t>
  </si>
  <si>
    <t>OCHRANA STROMŮ BEDNĚNÍM</t>
  </si>
  <si>
    <t>případná ochrana stromů které mohou být dotčeny dopravou na trasách během stavby 10 = 10,000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</si>
  <si>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</si>
  <si>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56930</t>
  </si>
  <si>
    <t>ZPEVNĚNÍ KRAJNIC ZE ŠTĚRKODRTI</t>
  </si>
  <si>
    <t>doplnění krajnic na trasách zastižených dopravou během výstavby 1500*0,1 = 150,000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</si>
  <si>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</si>
  <si>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57475</t>
  </si>
  <si>
    <t>VOZOVKOVÉ VÝZTUŽNÉ VRSTVY Z GEOMŘÍŽOVINY</t>
  </si>
  <si>
    <t>Dotčené komunikace dopravou při stavbě (opravy) lokální vysprávky, krycí geomříž na podkladní vrstvu proti kopírování trhlin. Odhadované množství 30% z celkového množství opravovaných komunikací OT. (350*7,5)*0,3 = 787,500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</si>
  <si>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</si>
  <si>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577221</t>
  </si>
  <si>
    <t>VRSTVY PRO OBNOVU, OPRAVY - INFILTRAČ POSTŘIK DO 1,0KG/M2</t>
  </si>
  <si>
    <t>Umístění a rozsah oprav bude specifikován na základě skutečnosti.</t>
  </si>
  <si>
    <t xml:space="preserve">Dotčené komunikace dopravou při stavbě (opravy) -  lokální vysprávky, nová podkladní vrtsva. Odhadované množství 25% z celkového množství opravovaných komunikací OT. (350*7,5)*0,25 = 656,250 [A]</t>
  </si>
  <si>
    <t>Položka zahrnuje:
- drobné opravy a obnovu plošných rozpadů asfaltového krytu (vztahuje se na plochu jednotlivě do 800m2)
- dodání všech předepsaných materiálů pro postřiky v předepsaném množství
- provedení dle předepsaného technologického předpisu
- zřízení vrstvy bez rozlišení šířky, pokládání vrstvy po etapách
- úpravu napojení, ukončení
Položka nezahrnuje:
- souvislou obnovu asfaltového krytu (ta se vykáže položkami 572***)
- výspravu výtluků (ta je zahrnuta v položkách 5779**)</t>
  </si>
  <si>
    <t>577222</t>
  </si>
  <si>
    <t>VRSTVY PRO OBNOVU, OPRAVY - SPOJ POSTŘIK DO 1,0KG/M2</t>
  </si>
  <si>
    <t>Dotčené komunikace dopravou při stavbě (opravy) pod obrusnou 350*7,5 = 2625,000 [A]_x000d_
 pod ložnou 350*7,5 = 2625,000 [B]_x000d_
 Celkové množství 5250.000000 = 5250,000 [C]</t>
  </si>
  <si>
    <t>5774AE</t>
  </si>
  <si>
    <t>VRSTVY PRO OBNOVU A OPRAVY Z ASF BETONU ACO 11+</t>
  </si>
  <si>
    <t xml:space="preserve">Dotčené komunikace dopravou při stavbě (opravy)  obrusná vrstva tl. 40 mm (350*7,5)*0,04 = 105,000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</si>
  <si>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</si>
  <si>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5774CG</t>
  </si>
  <si>
    <t>VRSTVY PRO OBNOVU A OPRAVY Z ASF BETONU ACL 16S, 16+</t>
  </si>
  <si>
    <t xml:space="preserve">Dotčené komunikace dopravou při stavbě (opravy)  ložná vrstva tl. 70 mm (350*7,5)*0,07 = 183,750 [A]</t>
  </si>
  <si>
    <t>5774EG</t>
  </si>
  <si>
    <t>VRSTVY PRO OBNOVU A OPRAVY Z ASF BETONU ACP 16+, 16S</t>
  </si>
  <si>
    <t xml:space="preserve">Dotčené komunikace dopravou při stavbě (opravy) -  lokální vysprávky, nová podkladní vrtsva v tl. 50 mm (tl. navržena shodně dle SO 103, skutečná tl. vrstvy bude přizpůsobena zastiženým konstrukcím). Odhadované množství 25% z celkového množství opravovaných komunikací OT. ((350*7,5)*0,05)*0,25 = 32,813 [A]</t>
  </si>
  <si>
    <t>58910</t>
  </si>
  <si>
    <t>VÝPLŇ SPAR ASFALTEM</t>
  </si>
  <si>
    <t>Dotčené komunikace dopravou při stavbě (opravy) -lokální vysprávky, ošetření pracovních spar (odhadované množství). 615 = 615,000 [A]</t>
  </si>
  <si>
    <t>Položka zahrnuje: 
- dodávku předepsaného materiálu
- vyčištění a výplň spar tímto materiálem
Položka nezahrnuje:
- x</t>
  </si>
  <si>
    <t>89921</t>
  </si>
  <si>
    <t>VÝŠKOVÁ ÚPRAVA POKLOPŮ</t>
  </si>
  <si>
    <t>úprava povrchových znaků na trasách zastižených dopravou během stavby 20 = 20,000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</si>
  <si>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</si>
  <si>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</si>
  <si>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</si>
  <si>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úprava povrchových znaků na trasách zastižených dopravou během stavby 35 = 35,000 [A]</t>
  </si>
  <si>
    <t>89923</t>
  </si>
  <si>
    <t>VÝŠKOVÁ ÚPRAVA KRYCÍCH HRNCŮ</t>
  </si>
  <si>
    <t>úprava povrchových znaků na trasách zastižených dopravou během stavby 15 = 15,000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</si>
</sst>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SUMIFS(I8:I25,A8:A25,"SD")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SUMIFS(I9:I25,A9:A25,"P")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 ht="28.8">
      <c r="A15" s="29" t="s">
        <v>34</v>
      </c>
      <c r="B15" s="36"/>
      <c r="C15" s="37"/>
      <c r="D15" s="37"/>
      <c r="E15" s="31" t="s">
        <v>40</v>
      </c>
      <c r="F15" s="37"/>
      <c r="G15" s="37"/>
      <c r="H15" s="37"/>
      <c r="I15" s="37"/>
      <c r="J15" s="38"/>
    </row>
    <row r="16">
      <c r="A16" s="29" t="s">
        <v>25</v>
      </c>
      <c r="B16" s="29">
        <v>3</v>
      </c>
      <c r="C16" s="30" t="s">
        <v>36</v>
      </c>
      <c r="D16" s="29" t="s">
        <v>41</v>
      </c>
      <c r="E16" s="31" t="s">
        <v>38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31.2">
      <c r="A17" s="29" t="s">
        <v>30</v>
      </c>
      <c r="B17" s="36"/>
      <c r="C17" s="37"/>
      <c r="D17" s="37"/>
      <c r="E17" s="31" t="s">
        <v>42</v>
      </c>
      <c r="F17" s="37"/>
      <c r="G17" s="37"/>
      <c r="H17" s="37"/>
      <c r="I17" s="37"/>
      <c r="J17" s="38"/>
    </row>
    <row r="18">
      <c r="A18" s="29" t="s">
        <v>34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25</v>
      </c>
      <c r="B19" s="29">
        <v>4</v>
      </c>
      <c r="C19" s="30" t="s">
        <v>36</v>
      </c>
      <c r="D19" s="29" t="s">
        <v>44</v>
      </c>
      <c r="E19" s="31" t="s">
        <v>45</v>
      </c>
      <c r="F19" s="32" t="s">
        <v>46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57.6">
      <c r="A20" s="29" t="s">
        <v>30</v>
      </c>
      <c r="B20" s="36"/>
      <c r="C20" s="37"/>
      <c r="D20" s="37"/>
      <c r="E20" s="31" t="s">
        <v>47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9" t="s">
        <v>33</v>
      </c>
      <c r="F21" s="37"/>
      <c r="G21" s="37"/>
      <c r="H21" s="37"/>
      <c r="I21" s="37"/>
      <c r="J21" s="38"/>
    </row>
    <row r="22">
      <c r="A22" s="29" t="s">
        <v>34</v>
      </c>
      <c r="B22" s="36"/>
      <c r="C22" s="37"/>
      <c r="D22" s="37"/>
      <c r="E22" s="31" t="s">
        <v>43</v>
      </c>
      <c r="F22" s="37"/>
      <c r="G22" s="37"/>
      <c r="H22" s="37"/>
      <c r="I22" s="37"/>
      <c r="J22" s="38"/>
    </row>
    <row r="23">
      <c r="A23" s="29" t="s">
        <v>25</v>
      </c>
      <c r="B23" s="29">
        <v>5</v>
      </c>
      <c r="C23" s="30" t="s">
        <v>36</v>
      </c>
      <c r="D23" s="29" t="s">
        <v>48</v>
      </c>
      <c r="E23" s="31" t="s">
        <v>38</v>
      </c>
      <c r="F23" s="32" t="s">
        <v>29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115.2">
      <c r="A24" s="29" t="s">
        <v>30</v>
      </c>
      <c r="B24" s="36"/>
      <c r="C24" s="37"/>
      <c r="D24" s="37"/>
      <c r="E24" s="31" t="s">
        <v>49</v>
      </c>
      <c r="F24" s="37"/>
      <c r="G24" s="37"/>
      <c r="H24" s="37"/>
      <c r="I24" s="37"/>
      <c r="J24" s="38"/>
    </row>
    <row r="25">
      <c r="A25" s="29" t="s">
        <v>34</v>
      </c>
      <c r="B25" s="40"/>
      <c r="C25" s="41"/>
      <c r="D25" s="41"/>
      <c r="E25" s="31" t="s">
        <v>43</v>
      </c>
      <c r="F25" s="41"/>
      <c r="G25" s="41"/>
      <c r="H25" s="41"/>
      <c r="I25" s="41"/>
      <c r="J2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684</v>
      </c>
      <c r="I3" s="16">
        <f>SUMIFS(I8:I125,A8:A125,"SD")</f>
        <v>0</v>
      </c>
      <c r="J3" s="9"/>
      <c r="O3">
        <v>0</v>
      </c>
      <c r="P3">
        <v>2</v>
      </c>
    </row>
    <row r="4" ht="27.6">
      <c r="A4" s="10" t="s">
        <v>8</v>
      </c>
      <c r="B4" s="11" t="s">
        <v>9</v>
      </c>
      <c r="C4" s="12" t="s">
        <v>684</v>
      </c>
      <c r="D4" s="13"/>
      <c r="E4" s="14" t="s">
        <v>685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84</v>
      </c>
      <c r="D9" s="29" t="s">
        <v>27</v>
      </c>
      <c r="E9" s="31" t="s">
        <v>85</v>
      </c>
      <c r="F9" s="32" t="s">
        <v>86</v>
      </c>
      <c r="G9" s="33">
        <v>259.17899999999997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686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88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91</v>
      </c>
      <c r="D13" s="29" t="s">
        <v>27</v>
      </c>
      <c r="E13" s="31" t="s">
        <v>93</v>
      </c>
      <c r="F13" s="32" t="s">
        <v>86</v>
      </c>
      <c r="G13" s="33">
        <v>44.643999999999998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86.4">
      <c r="A15" s="29" t="s">
        <v>32</v>
      </c>
      <c r="B15" s="36"/>
      <c r="C15" s="37"/>
      <c r="D15" s="37"/>
      <c r="E15" s="39" t="s">
        <v>687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88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95</v>
      </c>
      <c r="D17" s="26"/>
      <c r="E17" s="23" t="s">
        <v>96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688</v>
      </c>
      <c r="D18" s="29" t="s">
        <v>27</v>
      </c>
      <c r="E18" s="31" t="s">
        <v>689</v>
      </c>
      <c r="F18" s="32" t="s">
        <v>114</v>
      </c>
      <c r="G18" s="33">
        <v>20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193</v>
      </c>
      <c r="F20" s="37"/>
      <c r="G20" s="37"/>
      <c r="H20" s="37"/>
      <c r="I20" s="37"/>
      <c r="J20" s="38"/>
    </row>
    <row r="21" ht="43.2">
      <c r="A21" s="29" t="s">
        <v>34</v>
      </c>
      <c r="B21" s="36"/>
      <c r="C21" s="37"/>
      <c r="D21" s="37"/>
      <c r="E21" s="31" t="s">
        <v>690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691</v>
      </c>
      <c r="D22" s="29" t="s">
        <v>27</v>
      </c>
      <c r="E22" s="31" t="s">
        <v>692</v>
      </c>
      <c r="F22" s="32" t="s">
        <v>99</v>
      </c>
      <c r="G22" s="33">
        <v>205.69800000000001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86.4">
      <c r="A24" s="29" t="s">
        <v>32</v>
      </c>
      <c r="B24" s="36"/>
      <c r="C24" s="37"/>
      <c r="D24" s="37"/>
      <c r="E24" s="39" t="s">
        <v>693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311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130</v>
      </c>
      <c r="D26" s="29" t="s">
        <v>27</v>
      </c>
      <c r="E26" s="31" t="s">
        <v>131</v>
      </c>
      <c r="F26" s="32" t="s">
        <v>99</v>
      </c>
      <c r="G26" s="33">
        <v>205.69800000000001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694</v>
      </c>
      <c r="F28" s="37"/>
      <c r="G28" s="37"/>
      <c r="H28" s="37"/>
      <c r="I28" s="37"/>
      <c r="J28" s="38"/>
    </row>
    <row r="29" ht="216">
      <c r="A29" s="29" t="s">
        <v>34</v>
      </c>
      <c r="B29" s="36"/>
      <c r="C29" s="37"/>
      <c r="D29" s="37"/>
      <c r="E29" s="31" t="s">
        <v>133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695</v>
      </c>
      <c r="D30" s="29" t="s">
        <v>27</v>
      </c>
      <c r="E30" s="31" t="s">
        <v>696</v>
      </c>
      <c r="F30" s="32" t="s">
        <v>99</v>
      </c>
      <c r="G30" s="33">
        <v>80.040000000000006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9" t="s">
        <v>697</v>
      </c>
      <c r="F32" s="37"/>
      <c r="G32" s="37"/>
      <c r="H32" s="37"/>
      <c r="I32" s="37"/>
      <c r="J32" s="38"/>
    </row>
    <row r="33" ht="273.6">
      <c r="A33" s="29" t="s">
        <v>34</v>
      </c>
      <c r="B33" s="36"/>
      <c r="C33" s="37"/>
      <c r="D33" s="37"/>
      <c r="E33" s="31" t="s">
        <v>698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325</v>
      </c>
      <c r="D34" s="29" t="s">
        <v>27</v>
      </c>
      <c r="E34" s="31" t="s">
        <v>326</v>
      </c>
      <c r="F34" s="32" t="s">
        <v>99</v>
      </c>
      <c r="G34" s="33">
        <v>96.599999999999994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100.8">
      <c r="A36" s="29" t="s">
        <v>32</v>
      </c>
      <c r="B36" s="36"/>
      <c r="C36" s="37"/>
      <c r="D36" s="37"/>
      <c r="E36" s="39" t="s">
        <v>699</v>
      </c>
      <c r="F36" s="37"/>
      <c r="G36" s="37"/>
      <c r="H36" s="37"/>
      <c r="I36" s="37"/>
      <c r="J36" s="38"/>
    </row>
    <row r="37" ht="360">
      <c r="A37" s="29" t="s">
        <v>34</v>
      </c>
      <c r="B37" s="36"/>
      <c r="C37" s="37"/>
      <c r="D37" s="37"/>
      <c r="E37" s="31" t="s">
        <v>328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153</v>
      </c>
      <c r="D38" s="26"/>
      <c r="E38" s="23" t="s">
        <v>154</v>
      </c>
      <c r="F38" s="26"/>
      <c r="G38" s="26"/>
      <c r="H38" s="26"/>
      <c r="I38" s="27">
        <f>SUMIFS(I39:I50,A39:A50,"P")</f>
        <v>0</v>
      </c>
      <c r="J38" s="28"/>
    </row>
    <row r="39">
      <c r="A39" s="29" t="s">
        <v>25</v>
      </c>
      <c r="B39" s="29">
        <v>8</v>
      </c>
      <c r="C39" s="30" t="s">
        <v>700</v>
      </c>
      <c r="D39" s="29" t="s">
        <v>27</v>
      </c>
      <c r="E39" s="31" t="s">
        <v>701</v>
      </c>
      <c r="F39" s="32" t="s">
        <v>99</v>
      </c>
      <c r="G39" s="33">
        <v>0.65000000000000002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 ht="43.2">
      <c r="A41" s="29" t="s">
        <v>32</v>
      </c>
      <c r="B41" s="36"/>
      <c r="C41" s="37"/>
      <c r="D41" s="37"/>
      <c r="E41" s="39" t="s">
        <v>702</v>
      </c>
      <c r="F41" s="37"/>
      <c r="G41" s="37"/>
      <c r="H41" s="37"/>
      <c r="I41" s="37"/>
      <c r="J41" s="38"/>
    </row>
    <row r="42" ht="273.6">
      <c r="A42" s="29" t="s">
        <v>34</v>
      </c>
      <c r="B42" s="36"/>
      <c r="C42" s="37"/>
      <c r="D42" s="37"/>
      <c r="E42" s="31" t="s">
        <v>377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399</v>
      </c>
      <c r="D43" s="29" t="s">
        <v>27</v>
      </c>
      <c r="E43" s="31" t="s">
        <v>400</v>
      </c>
      <c r="F43" s="32" t="s">
        <v>99</v>
      </c>
      <c r="G43" s="33">
        <v>15.619999999999999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3" t="s">
        <v>27</v>
      </c>
      <c r="F44" s="37"/>
      <c r="G44" s="37"/>
      <c r="H44" s="37"/>
      <c r="I44" s="37"/>
      <c r="J44" s="38"/>
    </row>
    <row r="45" ht="43.2">
      <c r="A45" s="29" t="s">
        <v>32</v>
      </c>
      <c r="B45" s="36"/>
      <c r="C45" s="37"/>
      <c r="D45" s="37"/>
      <c r="E45" s="39" t="s">
        <v>703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384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155</v>
      </c>
      <c r="D47" s="29" t="s">
        <v>27</v>
      </c>
      <c r="E47" s="31" t="s">
        <v>156</v>
      </c>
      <c r="F47" s="32" t="s">
        <v>99</v>
      </c>
      <c r="G47" s="33">
        <v>9.8930000000000007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3" t="s">
        <v>27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704</v>
      </c>
      <c r="F49" s="37"/>
      <c r="G49" s="37"/>
      <c r="H49" s="37"/>
      <c r="I49" s="37"/>
      <c r="J49" s="38"/>
    </row>
    <row r="50" ht="57.6">
      <c r="A50" s="29" t="s">
        <v>34</v>
      </c>
      <c r="B50" s="36"/>
      <c r="C50" s="37"/>
      <c r="D50" s="37"/>
      <c r="E50" s="31" t="s">
        <v>158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451</v>
      </c>
      <c r="D51" s="26"/>
      <c r="E51" s="23" t="s">
        <v>452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25</v>
      </c>
      <c r="B52" s="29">
        <v>11</v>
      </c>
      <c r="C52" s="30" t="s">
        <v>705</v>
      </c>
      <c r="D52" s="29" t="s">
        <v>27</v>
      </c>
      <c r="E52" s="31" t="s">
        <v>706</v>
      </c>
      <c r="F52" s="32" t="s">
        <v>46</v>
      </c>
      <c r="G52" s="33">
        <v>12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43" t="s">
        <v>27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197</v>
      </c>
      <c r="F54" s="37"/>
      <c r="G54" s="37"/>
      <c r="H54" s="37"/>
      <c r="I54" s="37"/>
      <c r="J54" s="38"/>
    </row>
    <row r="55" ht="201.6">
      <c r="A55" s="29" t="s">
        <v>34</v>
      </c>
      <c r="B55" s="36"/>
      <c r="C55" s="37"/>
      <c r="D55" s="37"/>
      <c r="E55" s="31" t="s">
        <v>707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478</v>
      </c>
      <c r="D56" s="26"/>
      <c r="E56" s="23" t="s">
        <v>479</v>
      </c>
      <c r="F56" s="26"/>
      <c r="G56" s="26"/>
      <c r="H56" s="26"/>
      <c r="I56" s="27">
        <f>SUMIFS(I57:I108,A57:A108,"P")</f>
        <v>0</v>
      </c>
      <c r="J56" s="28"/>
    </row>
    <row r="57">
      <c r="A57" s="29" t="s">
        <v>25</v>
      </c>
      <c r="B57" s="29">
        <v>12</v>
      </c>
      <c r="C57" s="30" t="s">
        <v>708</v>
      </c>
      <c r="D57" s="29" t="s">
        <v>27</v>
      </c>
      <c r="E57" s="31" t="s">
        <v>709</v>
      </c>
      <c r="F57" s="32" t="s">
        <v>114</v>
      </c>
      <c r="G57" s="33">
        <v>90.069999999999993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710</v>
      </c>
      <c r="F59" s="37"/>
      <c r="G59" s="37"/>
      <c r="H59" s="37"/>
      <c r="I59" s="37"/>
      <c r="J59" s="38"/>
    </row>
    <row r="60" ht="316.8">
      <c r="A60" s="29" t="s">
        <v>34</v>
      </c>
      <c r="B60" s="36"/>
      <c r="C60" s="37"/>
      <c r="D60" s="37"/>
      <c r="E60" s="31" t="s">
        <v>711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712</v>
      </c>
      <c r="D61" s="29" t="s">
        <v>27</v>
      </c>
      <c r="E61" s="31" t="s">
        <v>713</v>
      </c>
      <c r="F61" s="32" t="s">
        <v>114</v>
      </c>
      <c r="G61" s="33">
        <v>3.5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714</v>
      </c>
      <c r="F63" s="37"/>
      <c r="G63" s="37"/>
      <c r="H63" s="37"/>
      <c r="I63" s="37"/>
      <c r="J63" s="38"/>
    </row>
    <row r="64" ht="316.8">
      <c r="A64" s="29" t="s">
        <v>34</v>
      </c>
      <c r="B64" s="36"/>
      <c r="C64" s="37"/>
      <c r="D64" s="37"/>
      <c r="E64" s="31" t="s">
        <v>711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715</v>
      </c>
      <c r="D65" s="29" t="s">
        <v>27</v>
      </c>
      <c r="E65" s="31" t="s">
        <v>716</v>
      </c>
      <c r="F65" s="32" t="s">
        <v>114</v>
      </c>
      <c r="G65" s="33">
        <v>123.66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 ht="72">
      <c r="A67" s="29" t="s">
        <v>32</v>
      </c>
      <c r="B67" s="36"/>
      <c r="C67" s="37"/>
      <c r="D67" s="37"/>
      <c r="E67" s="39" t="s">
        <v>717</v>
      </c>
      <c r="F67" s="37"/>
      <c r="G67" s="37"/>
      <c r="H67" s="37"/>
      <c r="I67" s="37"/>
      <c r="J67" s="38"/>
    </row>
    <row r="68" ht="316.8">
      <c r="A68" s="29" t="s">
        <v>34</v>
      </c>
      <c r="B68" s="36"/>
      <c r="C68" s="37"/>
      <c r="D68" s="37"/>
      <c r="E68" s="31" t="s">
        <v>711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718</v>
      </c>
      <c r="D69" s="29" t="s">
        <v>27</v>
      </c>
      <c r="E69" s="31" t="s">
        <v>719</v>
      </c>
      <c r="F69" s="32" t="s">
        <v>46</v>
      </c>
      <c r="G69" s="33">
        <v>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 ht="28.8">
      <c r="A71" s="29" t="s">
        <v>32</v>
      </c>
      <c r="B71" s="36"/>
      <c r="C71" s="37"/>
      <c r="D71" s="37"/>
      <c r="E71" s="39" t="s">
        <v>720</v>
      </c>
      <c r="F71" s="37"/>
      <c r="G71" s="37"/>
      <c r="H71" s="37"/>
      <c r="I71" s="37"/>
      <c r="J71" s="38"/>
    </row>
    <row r="72" ht="316.8">
      <c r="A72" s="29" t="s">
        <v>34</v>
      </c>
      <c r="B72" s="36"/>
      <c r="C72" s="37"/>
      <c r="D72" s="37"/>
      <c r="E72" s="31" t="s">
        <v>721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722</v>
      </c>
      <c r="D73" s="29" t="s">
        <v>27</v>
      </c>
      <c r="E73" s="31" t="s">
        <v>723</v>
      </c>
      <c r="F73" s="32" t="s">
        <v>46</v>
      </c>
      <c r="G73" s="33">
        <v>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724</v>
      </c>
      <c r="F75" s="37"/>
      <c r="G75" s="37"/>
      <c r="H75" s="37"/>
      <c r="I75" s="37"/>
      <c r="J75" s="38"/>
    </row>
    <row r="76" ht="316.8">
      <c r="A76" s="29" t="s">
        <v>34</v>
      </c>
      <c r="B76" s="36"/>
      <c r="C76" s="37"/>
      <c r="D76" s="37"/>
      <c r="E76" s="31" t="s">
        <v>721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725</v>
      </c>
      <c r="D77" s="29" t="s">
        <v>27</v>
      </c>
      <c r="E77" s="31" t="s">
        <v>726</v>
      </c>
      <c r="F77" s="32" t="s">
        <v>46</v>
      </c>
      <c r="G77" s="33">
        <v>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3" t="s">
        <v>27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264</v>
      </c>
      <c r="F79" s="37"/>
      <c r="G79" s="37"/>
      <c r="H79" s="37"/>
      <c r="I79" s="37"/>
      <c r="J79" s="38"/>
    </row>
    <row r="80" ht="86.4">
      <c r="A80" s="29" t="s">
        <v>34</v>
      </c>
      <c r="B80" s="36"/>
      <c r="C80" s="37"/>
      <c r="D80" s="37"/>
      <c r="E80" s="31" t="s">
        <v>727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728</v>
      </c>
      <c r="D81" s="29" t="s">
        <v>27</v>
      </c>
      <c r="E81" s="31" t="s">
        <v>729</v>
      </c>
      <c r="F81" s="32" t="s">
        <v>46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730</v>
      </c>
      <c r="F83" s="37"/>
      <c r="G83" s="37"/>
      <c r="H83" s="37"/>
      <c r="I83" s="37"/>
      <c r="J83" s="38"/>
    </row>
    <row r="84">
      <c r="A84" s="29" t="s">
        <v>34</v>
      </c>
      <c r="B84" s="36"/>
      <c r="C84" s="37"/>
      <c r="D84" s="37"/>
      <c r="E84" s="31" t="s">
        <v>731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732</v>
      </c>
      <c r="D85" s="29" t="s">
        <v>27</v>
      </c>
      <c r="E85" s="31" t="s">
        <v>733</v>
      </c>
      <c r="F85" s="32" t="s">
        <v>46</v>
      </c>
      <c r="G85" s="33">
        <v>4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28.8">
      <c r="A87" s="29" t="s">
        <v>32</v>
      </c>
      <c r="B87" s="36"/>
      <c r="C87" s="37"/>
      <c r="D87" s="37"/>
      <c r="E87" s="39" t="s">
        <v>734</v>
      </c>
      <c r="F87" s="37"/>
      <c r="G87" s="37"/>
      <c r="H87" s="37"/>
      <c r="I87" s="37"/>
      <c r="J87" s="38"/>
    </row>
    <row r="88" ht="43.2">
      <c r="A88" s="29" t="s">
        <v>34</v>
      </c>
      <c r="B88" s="36"/>
      <c r="C88" s="37"/>
      <c r="D88" s="37"/>
      <c r="E88" s="31" t="s">
        <v>735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736</v>
      </c>
      <c r="D89" s="29" t="s">
        <v>27</v>
      </c>
      <c r="E89" s="31" t="s">
        <v>737</v>
      </c>
      <c r="F89" s="32" t="s">
        <v>114</v>
      </c>
      <c r="G89" s="33">
        <v>213.80000000000001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738</v>
      </c>
      <c r="F91" s="37"/>
      <c r="G91" s="37"/>
      <c r="H91" s="37"/>
      <c r="I91" s="37"/>
      <c r="J91" s="38"/>
    </row>
    <row r="92" ht="43.2">
      <c r="A92" s="29" t="s">
        <v>34</v>
      </c>
      <c r="B92" s="36"/>
      <c r="C92" s="37"/>
      <c r="D92" s="37"/>
      <c r="E92" s="31" t="s">
        <v>735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739</v>
      </c>
      <c r="D93" s="29" t="s">
        <v>27</v>
      </c>
      <c r="E93" s="31" t="s">
        <v>740</v>
      </c>
      <c r="F93" s="32" t="s">
        <v>46</v>
      </c>
      <c r="G93" s="33">
        <v>4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 ht="28.8">
      <c r="A95" s="29" t="s">
        <v>32</v>
      </c>
      <c r="B95" s="36"/>
      <c r="C95" s="37"/>
      <c r="D95" s="37"/>
      <c r="E95" s="39" t="s">
        <v>741</v>
      </c>
      <c r="F95" s="37"/>
      <c r="G95" s="37"/>
      <c r="H95" s="37"/>
      <c r="I95" s="37"/>
      <c r="J95" s="38"/>
    </row>
    <row r="96" ht="57.6">
      <c r="A96" s="29" t="s">
        <v>34</v>
      </c>
      <c r="B96" s="36"/>
      <c r="C96" s="37"/>
      <c r="D96" s="37"/>
      <c r="E96" s="31" t="s">
        <v>742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743</v>
      </c>
      <c r="D97" s="29" t="s">
        <v>27</v>
      </c>
      <c r="E97" s="31" t="s">
        <v>744</v>
      </c>
      <c r="F97" s="32" t="s">
        <v>114</v>
      </c>
      <c r="G97" s="33">
        <v>123.66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745</v>
      </c>
      <c r="F99" s="37"/>
      <c r="G99" s="37"/>
      <c r="H99" s="37"/>
      <c r="I99" s="37"/>
      <c r="J99" s="38"/>
    </row>
    <row r="100" ht="72">
      <c r="A100" s="29" t="s">
        <v>34</v>
      </c>
      <c r="B100" s="36"/>
      <c r="C100" s="37"/>
      <c r="D100" s="37"/>
      <c r="E100" s="31" t="s">
        <v>746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747</v>
      </c>
      <c r="D101" s="29" t="s">
        <v>27</v>
      </c>
      <c r="E101" s="31" t="s">
        <v>748</v>
      </c>
      <c r="F101" s="32" t="s">
        <v>114</v>
      </c>
      <c r="G101" s="33">
        <v>90.069999999999993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749</v>
      </c>
      <c r="F103" s="37"/>
      <c r="G103" s="37"/>
      <c r="H103" s="37"/>
      <c r="I103" s="37"/>
      <c r="J103" s="38"/>
    </row>
    <row r="104" ht="72">
      <c r="A104" s="29" t="s">
        <v>34</v>
      </c>
      <c r="B104" s="36"/>
      <c r="C104" s="37"/>
      <c r="D104" s="37"/>
      <c r="E104" s="31" t="s">
        <v>746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750</v>
      </c>
      <c r="D105" s="29" t="s">
        <v>27</v>
      </c>
      <c r="E105" s="31" t="s">
        <v>751</v>
      </c>
      <c r="F105" s="32" t="s">
        <v>46</v>
      </c>
      <c r="G105" s="33">
        <v>3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 ht="28.8">
      <c r="A107" s="29" t="s">
        <v>32</v>
      </c>
      <c r="B107" s="36"/>
      <c r="C107" s="37"/>
      <c r="D107" s="37"/>
      <c r="E107" s="39" t="s">
        <v>752</v>
      </c>
      <c r="F107" s="37"/>
      <c r="G107" s="37"/>
      <c r="H107" s="37"/>
      <c r="I107" s="37"/>
      <c r="J107" s="38"/>
    </row>
    <row r="108" ht="28.8">
      <c r="A108" s="29" t="s">
        <v>34</v>
      </c>
      <c r="B108" s="36"/>
      <c r="C108" s="37"/>
      <c r="D108" s="37"/>
      <c r="E108" s="31" t="s">
        <v>753</v>
      </c>
      <c r="F108" s="37"/>
      <c r="G108" s="37"/>
      <c r="H108" s="37"/>
      <c r="I108" s="37"/>
      <c r="J108" s="38"/>
    </row>
    <row r="109">
      <c r="A109" s="23" t="s">
        <v>22</v>
      </c>
      <c r="B109" s="24"/>
      <c r="C109" s="25" t="s">
        <v>189</v>
      </c>
      <c r="D109" s="26"/>
      <c r="E109" s="23" t="s">
        <v>190</v>
      </c>
      <c r="F109" s="26"/>
      <c r="G109" s="26"/>
      <c r="H109" s="26"/>
      <c r="I109" s="27">
        <f>SUMIFS(I110:I125,A110:A125,"P")</f>
        <v>0</v>
      </c>
      <c r="J109" s="28"/>
    </row>
    <row r="110">
      <c r="A110" s="29" t="s">
        <v>25</v>
      </c>
      <c r="B110" s="29">
        <v>25</v>
      </c>
      <c r="C110" s="30" t="s">
        <v>754</v>
      </c>
      <c r="D110" s="29" t="s">
        <v>27</v>
      </c>
      <c r="E110" s="31" t="s">
        <v>755</v>
      </c>
      <c r="F110" s="32" t="s">
        <v>46</v>
      </c>
      <c r="G110" s="33">
        <v>4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43" t="s">
        <v>27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756</v>
      </c>
      <c r="F112" s="37"/>
      <c r="G112" s="37"/>
      <c r="H112" s="37"/>
      <c r="I112" s="37"/>
      <c r="J112" s="38"/>
    </row>
    <row r="113" ht="144">
      <c r="A113" s="29" t="s">
        <v>34</v>
      </c>
      <c r="B113" s="36"/>
      <c r="C113" s="37"/>
      <c r="D113" s="37"/>
      <c r="E113" s="31" t="s">
        <v>757</v>
      </c>
      <c r="F113" s="37"/>
      <c r="G113" s="37"/>
      <c r="H113" s="37"/>
      <c r="I113" s="37"/>
      <c r="J113" s="38"/>
    </row>
    <row r="114">
      <c r="A114" s="29" t="s">
        <v>25</v>
      </c>
      <c r="B114" s="29">
        <v>26</v>
      </c>
      <c r="C114" s="30" t="s">
        <v>758</v>
      </c>
      <c r="D114" s="29" t="s">
        <v>27</v>
      </c>
      <c r="E114" s="31" t="s">
        <v>759</v>
      </c>
      <c r="F114" s="32" t="s">
        <v>46</v>
      </c>
      <c r="G114" s="33">
        <v>3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760</v>
      </c>
      <c r="F116" s="37"/>
      <c r="G116" s="37"/>
      <c r="H116" s="37"/>
      <c r="I116" s="37"/>
      <c r="J116" s="38"/>
    </row>
    <row r="117" ht="144">
      <c r="A117" s="29" t="s">
        <v>34</v>
      </c>
      <c r="B117" s="36"/>
      <c r="C117" s="37"/>
      <c r="D117" s="37"/>
      <c r="E117" s="31" t="s">
        <v>757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761</v>
      </c>
      <c r="D118" s="29" t="s">
        <v>27</v>
      </c>
      <c r="E118" s="31" t="s">
        <v>762</v>
      </c>
      <c r="F118" s="32" t="s">
        <v>114</v>
      </c>
      <c r="G118" s="33">
        <v>90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763</v>
      </c>
      <c r="F120" s="37"/>
      <c r="G120" s="37"/>
      <c r="H120" s="37"/>
      <c r="I120" s="37"/>
      <c r="J120" s="38"/>
    </row>
    <row r="121" ht="100.8">
      <c r="A121" s="29" t="s">
        <v>34</v>
      </c>
      <c r="B121" s="36"/>
      <c r="C121" s="37"/>
      <c r="D121" s="37"/>
      <c r="E121" s="31" t="s">
        <v>764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765</v>
      </c>
      <c r="D122" s="29" t="s">
        <v>27</v>
      </c>
      <c r="E122" s="31" t="s">
        <v>766</v>
      </c>
      <c r="F122" s="32" t="s">
        <v>114</v>
      </c>
      <c r="G122" s="33">
        <v>3.5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767</v>
      </c>
      <c r="F124" s="37"/>
      <c r="G124" s="37"/>
      <c r="H124" s="37"/>
      <c r="I124" s="37"/>
      <c r="J124" s="38"/>
    </row>
    <row r="125" ht="100.8">
      <c r="A125" s="29" t="s">
        <v>34</v>
      </c>
      <c r="B125" s="40"/>
      <c r="C125" s="41"/>
      <c r="D125" s="41"/>
      <c r="E125" s="31" t="s">
        <v>764</v>
      </c>
      <c r="F125" s="41"/>
      <c r="G125" s="41"/>
      <c r="H125" s="41"/>
      <c r="I125" s="41"/>
      <c r="J12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768</v>
      </c>
      <c r="I3" s="16">
        <f>SUMIFS(I8:I16,A8:A16,"SD")</f>
        <v>0</v>
      </c>
      <c r="J3" s="9"/>
      <c r="O3">
        <v>0</v>
      </c>
      <c r="P3">
        <v>2</v>
      </c>
    </row>
    <row r="4" ht="27.6">
      <c r="A4" s="10" t="s">
        <v>8</v>
      </c>
      <c r="B4" s="11" t="s">
        <v>9</v>
      </c>
      <c r="C4" s="12" t="s">
        <v>768</v>
      </c>
      <c r="D4" s="13"/>
      <c r="E4" s="14" t="s">
        <v>769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214</v>
      </c>
      <c r="D9" s="29" t="s">
        <v>73</v>
      </c>
      <c r="E9" s="31" t="s">
        <v>215</v>
      </c>
      <c r="F9" s="32" t="s">
        <v>216</v>
      </c>
      <c r="G9" s="33">
        <v>111.077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770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218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771</v>
      </c>
      <c r="D13" s="29" t="s">
        <v>89</v>
      </c>
      <c r="E13" s="31" t="s">
        <v>215</v>
      </c>
      <c r="F13" s="32" t="s">
        <v>86</v>
      </c>
      <c r="G13" s="33">
        <v>7.9720000000000004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86.4">
      <c r="A15" s="29" t="s">
        <v>32</v>
      </c>
      <c r="B15" s="36"/>
      <c r="C15" s="37"/>
      <c r="D15" s="37"/>
      <c r="E15" s="39" t="s">
        <v>772</v>
      </c>
      <c r="F15" s="37"/>
      <c r="G15" s="37"/>
      <c r="H15" s="37"/>
      <c r="I15" s="37"/>
      <c r="J15" s="38"/>
    </row>
    <row r="16" ht="28.8">
      <c r="A16" s="29" t="s">
        <v>34</v>
      </c>
      <c r="B16" s="40"/>
      <c r="C16" s="41"/>
      <c r="D16" s="41"/>
      <c r="E16" s="31" t="s">
        <v>218</v>
      </c>
      <c r="F16" s="41"/>
      <c r="G16" s="41"/>
      <c r="H16" s="41"/>
      <c r="I16" s="41"/>
      <c r="J1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773</v>
      </c>
      <c r="I3" s="16">
        <f>SUMIFS(I8:I58,A8:A58,"SD")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773</v>
      </c>
      <c r="D4" s="13"/>
      <c r="E4" s="14" t="s">
        <v>774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84</v>
      </c>
      <c r="D9" s="29" t="s">
        <v>27</v>
      </c>
      <c r="E9" s="31" t="s">
        <v>85</v>
      </c>
      <c r="F9" s="32" t="s">
        <v>86</v>
      </c>
      <c r="G9" s="33">
        <v>4.1449999999999996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775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88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95</v>
      </c>
      <c r="D13" s="26"/>
      <c r="E13" s="23" t="s">
        <v>96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304</v>
      </c>
      <c r="D14" s="29" t="s">
        <v>27</v>
      </c>
      <c r="E14" s="31" t="s">
        <v>305</v>
      </c>
      <c r="F14" s="32" t="s">
        <v>99</v>
      </c>
      <c r="G14" s="33">
        <v>19.739999999999998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776</v>
      </c>
      <c r="F16" s="37"/>
      <c r="G16" s="37"/>
      <c r="H16" s="37"/>
      <c r="I16" s="37"/>
      <c r="J16" s="38"/>
    </row>
    <row r="17" ht="360">
      <c r="A17" s="29" t="s">
        <v>34</v>
      </c>
      <c r="B17" s="36"/>
      <c r="C17" s="37"/>
      <c r="D17" s="37"/>
      <c r="E17" s="31" t="s">
        <v>307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691</v>
      </c>
      <c r="D18" s="29" t="s">
        <v>27</v>
      </c>
      <c r="E18" s="31" t="s">
        <v>692</v>
      </c>
      <c r="F18" s="32" t="s">
        <v>99</v>
      </c>
      <c r="G18" s="33">
        <v>23.030000000000001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777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311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130</v>
      </c>
      <c r="D22" s="29" t="s">
        <v>27</v>
      </c>
      <c r="E22" s="31" t="s">
        <v>131</v>
      </c>
      <c r="F22" s="32" t="s">
        <v>99</v>
      </c>
      <c r="G22" s="33">
        <v>23.030000000000001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778</v>
      </c>
      <c r="F24" s="37"/>
      <c r="G24" s="37"/>
      <c r="H24" s="37"/>
      <c r="I24" s="37"/>
      <c r="J24" s="38"/>
    </row>
    <row r="25" ht="216">
      <c r="A25" s="29" t="s">
        <v>34</v>
      </c>
      <c r="B25" s="36"/>
      <c r="C25" s="37"/>
      <c r="D25" s="37"/>
      <c r="E25" s="31" t="s">
        <v>133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321</v>
      </c>
      <c r="D26" s="29" t="s">
        <v>27</v>
      </c>
      <c r="E26" s="31" t="s">
        <v>322</v>
      </c>
      <c r="F26" s="32" t="s">
        <v>99</v>
      </c>
      <c r="G26" s="33">
        <v>19.739999999999998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779</v>
      </c>
      <c r="F28" s="37"/>
      <c r="G28" s="37"/>
      <c r="H28" s="37"/>
      <c r="I28" s="37"/>
      <c r="J28" s="38"/>
    </row>
    <row r="29" ht="273.6">
      <c r="A29" s="29" t="s">
        <v>34</v>
      </c>
      <c r="B29" s="36"/>
      <c r="C29" s="37"/>
      <c r="D29" s="37"/>
      <c r="E29" s="31" t="s">
        <v>324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325</v>
      </c>
      <c r="D30" s="29" t="s">
        <v>27</v>
      </c>
      <c r="E30" s="31" t="s">
        <v>326</v>
      </c>
      <c r="F30" s="32" t="s">
        <v>99</v>
      </c>
      <c r="G30" s="33">
        <v>3.29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780</v>
      </c>
      <c r="F32" s="37"/>
      <c r="G32" s="37"/>
      <c r="H32" s="37"/>
      <c r="I32" s="37"/>
      <c r="J32" s="38"/>
    </row>
    <row r="33" ht="360">
      <c r="A33" s="29" t="s">
        <v>34</v>
      </c>
      <c r="B33" s="36"/>
      <c r="C33" s="37"/>
      <c r="D33" s="37"/>
      <c r="E33" s="31" t="s">
        <v>328</v>
      </c>
      <c r="F33" s="37"/>
      <c r="G33" s="37"/>
      <c r="H33" s="37"/>
      <c r="I33" s="37"/>
      <c r="J33" s="38"/>
    </row>
    <row r="34">
      <c r="A34" s="23" t="s">
        <v>22</v>
      </c>
      <c r="B34" s="24"/>
      <c r="C34" s="25" t="s">
        <v>451</v>
      </c>
      <c r="D34" s="26"/>
      <c r="E34" s="23" t="s">
        <v>452</v>
      </c>
      <c r="F34" s="26"/>
      <c r="G34" s="26"/>
      <c r="H34" s="26"/>
      <c r="I34" s="27">
        <f>SUMIFS(I35:I58,A35:A58,"P")</f>
        <v>0</v>
      </c>
      <c r="J34" s="28"/>
    </row>
    <row r="35">
      <c r="A35" s="29" t="s">
        <v>25</v>
      </c>
      <c r="B35" s="29">
        <v>7</v>
      </c>
      <c r="C35" s="30" t="s">
        <v>781</v>
      </c>
      <c r="D35" s="29" t="s">
        <v>27</v>
      </c>
      <c r="E35" s="31" t="s">
        <v>782</v>
      </c>
      <c r="F35" s="32" t="s">
        <v>114</v>
      </c>
      <c r="G35" s="33">
        <v>47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3" t="s">
        <v>27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783</v>
      </c>
      <c r="F37" s="37"/>
      <c r="G37" s="37"/>
      <c r="H37" s="37"/>
      <c r="I37" s="37"/>
      <c r="J37" s="38"/>
    </row>
    <row r="38" ht="158.4">
      <c r="A38" s="29" t="s">
        <v>34</v>
      </c>
      <c r="B38" s="36"/>
      <c r="C38" s="37"/>
      <c r="D38" s="37"/>
      <c r="E38" s="31" t="s">
        <v>784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785</v>
      </c>
      <c r="D39" s="29" t="s">
        <v>27</v>
      </c>
      <c r="E39" s="31" t="s">
        <v>786</v>
      </c>
      <c r="F39" s="32" t="s">
        <v>114</v>
      </c>
      <c r="G39" s="33">
        <v>47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783</v>
      </c>
      <c r="F41" s="37"/>
      <c r="G41" s="37"/>
      <c r="H41" s="37"/>
      <c r="I41" s="37"/>
      <c r="J41" s="38"/>
    </row>
    <row r="42" ht="158.4">
      <c r="A42" s="29" t="s">
        <v>34</v>
      </c>
      <c r="B42" s="36"/>
      <c r="C42" s="37"/>
      <c r="D42" s="37"/>
      <c r="E42" s="31" t="s">
        <v>784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787</v>
      </c>
      <c r="D43" s="29" t="s">
        <v>27</v>
      </c>
      <c r="E43" s="31" t="s">
        <v>788</v>
      </c>
      <c r="F43" s="32" t="s">
        <v>789</v>
      </c>
      <c r="G43" s="33">
        <v>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3" t="s">
        <v>27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790</v>
      </c>
      <c r="F45" s="37"/>
      <c r="G45" s="37"/>
      <c r="H45" s="37"/>
      <c r="I45" s="37"/>
      <c r="J45" s="38"/>
    </row>
    <row r="46" ht="100.8">
      <c r="A46" s="29" t="s">
        <v>34</v>
      </c>
      <c r="B46" s="36"/>
      <c r="C46" s="37"/>
      <c r="D46" s="37"/>
      <c r="E46" s="31" t="s">
        <v>791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792</v>
      </c>
      <c r="D47" s="29" t="s">
        <v>27</v>
      </c>
      <c r="E47" s="31" t="s">
        <v>793</v>
      </c>
      <c r="F47" s="32" t="s">
        <v>114</v>
      </c>
      <c r="G47" s="33">
        <v>47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3" t="s">
        <v>27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794</v>
      </c>
      <c r="F49" s="37"/>
      <c r="G49" s="37"/>
      <c r="H49" s="37"/>
      <c r="I49" s="37"/>
      <c r="J49" s="38"/>
    </row>
    <row r="50" ht="129.6">
      <c r="A50" s="29" t="s">
        <v>34</v>
      </c>
      <c r="B50" s="36"/>
      <c r="C50" s="37"/>
      <c r="D50" s="37"/>
      <c r="E50" s="31" t="s">
        <v>795</v>
      </c>
      <c r="F50" s="37"/>
      <c r="G50" s="37"/>
      <c r="H50" s="37"/>
      <c r="I50" s="37"/>
      <c r="J50" s="38"/>
    </row>
    <row r="51" ht="28.8">
      <c r="A51" s="29" t="s">
        <v>25</v>
      </c>
      <c r="B51" s="29">
        <v>11</v>
      </c>
      <c r="C51" s="30" t="s">
        <v>796</v>
      </c>
      <c r="D51" s="29" t="s">
        <v>27</v>
      </c>
      <c r="E51" s="31" t="s">
        <v>797</v>
      </c>
      <c r="F51" s="32" t="s">
        <v>114</v>
      </c>
      <c r="G51" s="33">
        <v>47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43" t="s">
        <v>27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794</v>
      </c>
      <c r="F53" s="37"/>
      <c r="G53" s="37"/>
      <c r="H53" s="37"/>
      <c r="I53" s="37"/>
      <c r="J53" s="38"/>
    </row>
    <row r="54" ht="172.8">
      <c r="A54" s="29" t="s">
        <v>34</v>
      </c>
      <c r="B54" s="36"/>
      <c r="C54" s="37"/>
      <c r="D54" s="37"/>
      <c r="E54" s="31" t="s">
        <v>798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799</v>
      </c>
      <c r="D55" s="29" t="s">
        <v>27</v>
      </c>
      <c r="E55" s="31" t="s">
        <v>800</v>
      </c>
      <c r="F55" s="32" t="s">
        <v>46</v>
      </c>
      <c r="G55" s="33">
        <v>1200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43" t="s">
        <v>27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801</v>
      </c>
      <c r="F57" s="37"/>
      <c r="G57" s="37"/>
      <c r="H57" s="37"/>
      <c r="I57" s="37"/>
      <c r="J57" s="38"/>
    </row>
    <row r="58" ht="158.4">
      <c r="A58" s="29" t="s">
        <v>34</v>
      </c>
      <c r="B58" s="40"/>
      <c r="C58" s="41"/>
      <c r="D58" s="41"/>
      <c r="E58" s="31" t="s">
        <v>802</v>
      </c>
      <c r="F58" s="41"/>
      <c r="G58" s="41"/>
      <c r="H58" s="41"/>
      <c r="I58" s="41"/>
      <c r="J5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803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803</v>
      </c>
      <c r="D4" s="13"/>
      <c r="E4" s="14" t="s">
        <v>804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214</v>
      </c>
      <c r="D9" s="29" t="s">
        <v>73</v>
      </c>
      <c r="E9" s="31" t="s">
        <v>215</v>
      </c>
      <c r="F9" s="32" t="s">
        <v>99</v>
      </c>
      <c r="G9" s="33">
        <v>1.7769999999999999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805</v>
      </c>
      <c r="F11" s="37"/>
      <c r="G11" s="37"/>
      <c r="H11" s="37"/>
      <c r="I11" s="37"/>
      <c r="J11" s="38"/>
    </row>
    <row r="12" ht="28.8">
      <c r="A12" s="29" t="s">
        <v>34</v>
      </c>
      <c r="B12" s="40"/>
      <c r="C12" s="41"/>
      <c r="D12" s="41"/>
      <c r="E12" s="31" t="s">
        <v>218</v>
      </c>
      <c r="F12" s="41"/>
      <c r="G12" s="41"/>
      <c r="H12" s="41"/>
      <c r="I12" s="41"/>
      <c r="J1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806</v>
      </c>
      <c r="I3" s="16">
        <f>SUMIFS(I8:I86,A8:A86,"SD")</f>
        <v>0</v>
      </c>
      <c r="J3" s="9"/>
      <c r="O3">
        <v>0</v>
      </c>
      <c r="P3">
        <v>2</v>
      </c>
    </row>
    <row r="4" ht="27.6">
      <c r="A4" s="10" t="s">
        <v>8</v>
      </c>
      <c r="B4" s="11" t="s">
        <v>9</v>
      </c>
      <c r="C4" s="12" t="s">
        <v>806</v>
      </c>
      <c r="D4" s="13"/>
      <c r="E4" s="14" t="s">
        <v>807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95</v>
      </c>
      <c r="D8" s="26"/>
      <c r="E8" s="23" t="s">
        <v>96</v>
      </c>
      <c r="F8" s="26"/>
      <c r="G8" s="26"/>
      <c r="H8" s="26"/>
      <c r="I8" s="27">
        <f>SUMIFS(I9:I36,A9:A36,"P")</f>
        <v>0</v>
      </c>
      <c r="J8" s="28"/>
    </row>
    <row r="9">
      <c r="A9" s="29" t="s">
        <v>25</v>
      </c>
      <c r="B9" s="29">
        <v>1</v>
      </c>
      <c r="C9" s="30" t="s">
        <v>808</v>
      </c>
      <c r="D9" s="29" t="s">
        <v>27</v>
      </c>
      <c r="E9" s="31" t="s">
        <v>809</v>
      </c>
      <c r="F9" s="32" t="s">
        <v>136</v>
      </c>
      <c r="G9" s="33">
        <v>2000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810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811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812</v>
      </c>
      <c r="D13" s="29" t="s">
        <v>27</v>
      </c>
      <c r="E13" s="31" t="s">
        <v>813</v>
      </c>
      <c r="F13" s="32" t="s">
        <v>46</v>
      </c>
      <c r="G13" s="33">
        <v>30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814</v>
      </c>
      <c r="F15" s="37"/>
      <c r="G15" s="37"/>
      <c r="H15" s="37"/>
      <c r="I15" s="37"/>
      <c r="J15" s="38"/>
    </row>
    <row r="16" ht="144">
      <c r="A16" s="29" t="s">
        <v>34</v>
      </c>
      <c r="B16" s="36"/>
      <c r="C16" s="37"/>
      <c r="D16" s="37"/>
      <c r="E16" s="31" t="s">
        <v>815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119</v>
      </c>
      <c r="D17" s="29" t="s">
        <v>27</v>
      </c>
      <c r="E17" s="31" t="s">
        <v>599</v>
      </c>
      <c r="F17" s="32" t="s">
        <v>99</v>
      </c>
      <c r="G17" s="33">
        <v>275.625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57.6">
      <c r="A18" s="29" t="s">
        <v>30</v>
      </c>
      <c r="B18" s="36"/>
      <c r="C18" s="37"/>
      <c r="D18" s="37"/>
      <c r="E18" s="31" t="s">
        <v>816</v>
      </c>
      <c r="F18" s="37"/>
      <c r="G18" s="37"/>
      <c r="H18" s="37"/>
      <c r="I18" s="37"/>
      <c r="J18" s="38"/>
    </row>
    <row r="19" ht="86.4">
      <c r="A19" s="29" t="s">
        <v>32</v>
      </c>
      <c r="B19" s="36"/>
      <c r="C19" s="37"/>
      <c r="D19" s="37"/>
      <c r="E19" s="39" t="s">
        <v>817</v>
      </c>
      <c r="F19" s="37"/>
      <c r="G19" s="37"/>
      <c r="H19" s="37"/>
      <c r="I19" s="37"/>
      <c r="J19" s="38"/>
    </row>
    <row r="20" ht="43.2">
      <c r="A20" s="29" t="s">
        <v>34</v>
      </c>
      <c r="B20" s="36"/>
      <c r="C20" s="37"/>
      <c r="D20" s="37"/>
      <c r="E20" s="31" t="s">
        <v>818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819</v>
      </c>
      <c r="D21" s="29" t="s">
        <v>27</v>
      </c>
      <c r="E21" s="31" t="s">
        <v>820</v>
      </c>
      <c r="F21" s="32" t="s">
        <v>136</v>
      </c>
      <c r="G21" s="33">
        <v>20000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821</v>
      </c>
      <c r="F23" s="37"/>
      <c r="G23" s="37"/>
      <c r="H23" s="37"/>
      <c r="I23" s="37"/>
      <c r="J23" s="38"/>
    </row>
    <row r="24" ht="100.8">
      <c r="A24" s="29" t="s">
        <v>34</v>
      </c>
      <c r="B24" s="36"/>
      <c r="C24" s="37"/>
      <c r="D24" s="37"/>
      <c r="E24" s="31" t="s">
        <v>822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823</v>
      </c>
      <c r="D25" s="29" t="s">
        <v>27</v>
      </c>
      <c r="E25" s="31" t="s">
        <v>824</v>
      </c>
      <c r="F25" s="32" t="s">
        <v>99</v>
      </c>
      <c r="G25" s="33">
        <v>150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 ht="28.8">
      <c r="A27" s="29" t="s">
        <v>32</v>
      </c>
      <c r="B27" s="36"/>
      <c r="C27" s="37"/>
      <c r="D27" s="37"/>
      <c r="E27" s="39" t="s">
        <v>825</v>
      </c>
      <c r="F27" s="37"/>
      <c r="G27" s="37"/>
      <c r="H27" s="37"/>
      <c r="I27" s="37"/>
      <c r="J27" s="38"/>
    </row>
    <row r="28" ht="100.8">
      <c r="A28" s="29" t="s">
        <v>34</v>
      </c>
      <c r="B28" s="36"/>
      <c r="C28" s="37"/>
      <c r="D28" s="37"/>
      <c r="E28" s="31" t="s">
        <v>822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826</v>
      </c>
      <c r="D29" s="29" t="s">
        <v>27</v>
      </c>
      <c r="E29" s="31" t="s">
        <v>827</v>
      </c>
      <c r="F29" s="32" t="s">
        <v>46</v>
      </c>
      <c r="G29" s="33">
        <v>50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3" t="s">
        <v>27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828</v>
      </c>
      <c r="F31" s="37"/>
      <c r="G31" s="37"/>
      <c r="H31" s="37"/>
      <c r="I31" s="37"/>
      <c r="J31" s="38"/>
    </row>
    <row r="32" ht="100.8">
      <c r="A32" s="29" t="s">
        <v>34</v>
      </c>
      <c r="B32" s="36"/>
      <c r="C32" s="37"/>
      <c r="D32" s="37"/>
      <c r="E32" s="31" t="s">
        <v>822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829</v>
      </c>
      <c r="D33" s="29" t="s">
        <v>27</v>
      </c>
      <c r="E33" s="31" t="s">
        <v>830</v>
      </c>
      <c r="F33" s="32" t="s">
        <v>136</v>
      </c>
      <c r="G33" s="33">
        <v>10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831</v>
      </c>
      <c r="F35" s="37"/>
      <c r="G35" s="37"/>
      <c r="H35" s="37"/>
      <c r="I35" s="37"/>
      <c r="J35" s="38"/>
    </row>
    <row r="36" ht="86.4">
      <c r="A36" s="29" t="s">
        <v>34</v>
      </c>
      <c r="B36" s="36"/>
      <c r="C36" s="37"/>
      <c r="D36" s="37"/>
      <c r="E36" s="31" t="s">
        <v>832</v>
      </c>
      <c r="F36" s="37"/>
      <c r="G36" s="37"/>
      <c r="H36" s="37"/>
      <c r="I36" s="37"/>
      <c r="J36" s="38"/>
    </row>
    <row r="37">
      <c r="A37" s="23" t="s">
        <v>22</v>
      </c>
      <c r="B37" s="24"/>
      <c r="C37" s="25" t="s">
        <v>159</v>
      </c>
      <c r="D37" s="26"/>
      <c r="E37" s="23" t="s">
        <v>160</v>
      </c>
      <c r="F37" s="26"/>
      <c r="G37" s="26"/>
      <c r="H37" s="26"/>
      <c r="I37" s="27">
        <f>SUMIFS(I38:I73,A38:A73,"P")</f>
        <v>0</v>
      </c>
      <c r="J37" s="28"/>
    </row>
    <row r="38">
      <c r="A38" s="29" t="s">
        <v>25</v>
      </c>
      <c r="B38" s="29">
        <v>8</v>
      </c>
      <c r="C38" s="30" t="s">
        <v>833</v>
      </c>
      <c r="D38" s="29" t="s">
        <v>27</v>
      </c>
      <c r="E38" s="31" t="s">
        <v>834</v>
      </c>
      <c r="F38" s="32" t="s">
        <v>99</v>
      </c>
      <c r="G38" s="33">
        <v>150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835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836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616</v>
      </c>
      <c r="D42" s="29" t="s">
        <v>27</v>
      </c>
      <c r="E42" s="31" t="s">
        <v>617</v>
      </c>
      <c r="F42" s="32" t="s">
        <v>99</v>
      </c>
      <c r="G42" s="33">
        <v>150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835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619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837</v>
      </c>
      <c r="D46" s="29" t="s">
        <v>27</v>
      </c>
      <c r="E46" s="31" t="s">
        <v>838</v>
      </c>
      <c r="F46" s="32" t="s">
        <v>136</v>
      </c>
      <c r="G46" s="33">
        <v>787.5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57.6">
      <c r="A48" s="29" t="s">
        <v>32</v>
      </c>
      <c r="B48" s="36"/>
      <c r="C48" s="37"/>
      <c r="D48" s="37"/>
      <c r="E48" s="39" t="s">
        <v>839</v>
      </c>
      <c r="F48" s="37"/>
      <c r="G48" s="37"/>
      <c r="H48" s="37"/>
      <c r="I48" s="37"/>
      <c r="J48" s="38"/>
    </row>
    <row r="49" ht="100.8">
      <c r="A49" s="29" t="s">
        <v>34</v>
      </c>
      <c r="B49" s="36"/>
      <c r="C49" s="37"/>
      <c r="D49" s="37"/>
      <c r="E49" s="31" t="s">
        <v>840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841</v>
      </c>
      <c r="D50" s="29" t="s">
        <v>27</v>
      </c>
      <c r="E50" s="31" t="s">
        <v>842</v>
      </c>
      <c r="F50" s="32" t="s">
        <v>136</v>
      </c>
      <c r="G50" s="33">
        <v>656.25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843</v>
      </c>
      <c r="F51" s="37"/>
      <c r="G51" s="37"/>
      <c r="H51" s="37"/>
      <c r="I51" s="37"/>
      <c r="J51" s="38"/>
    </row>
    <row r="52" ht="43.2">
      <c r="A52" s="29" t="s">
        <v>32</v>
      </c>
      <c r="B52" s="36"/>
      <c r="C52" s="37"/>
      <c r="D52" s="37"/>
      <c r="E52" s="39" t="s">
        <v>844</v>
      </c>
      <c r="F52" s="37"/>
      <c r="G52" s="37"/>
      <c r="H52" s="37"/>
      <c r="I52" s="37"/>
      <c r="J52" s="38"/>
    </row>
    <row r="53" ht="158.4">
      <c r="A53" s="29" t="s">
        <v>34</v>
      </c>
      <c r="B53" s="36"/>
      <c r="C53" s="37"/>
      <c r="D53" s="37"/>
      <c r="E53" s="31" t="s">
        <v>845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846</v>
      </c>
      <c r="D54" s="29" t="s">
        <v>27</v>
      </c>
      <c r="E54" s="31" t="s">
        <v>847</v>
      </c>
      <c r="F54" s="32" t="s">
        <v>136</v>
      </c>
      <c r="G54" s="33">
        <v>5250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843</v>
      </c>
      <c r="F55" s="37"/>
      <c r="G55" s="37"/>
      <c r="H55" s="37"/>
      <c r="I55" s="37"/>
      <c r="J55" s="38"/>
    </row>
    <row r="56" ht="57.6">
      <c r="A56" s="29" t="s">
        <v>32</v>
      </c>
      <c r="B56" s="36"/>
      <c r="C56" s="37"/>
      <c r="D56" s="37"/>
      <c r="E56" s="39" t="s">
        <v>848</v>
      </c>
      <c r="F56" s="37"/>
      <c r="G56" s="37"/>
      <c r="H56" s="37"/>
      <c r="I56" s="37"/>
      <c r="J56" s="38"/>
    </row>
    <row r="57" ht="158.4">
      <c r="A57" s="29" t="s">
        <v>34</v>
      </c>
      <c r="B57" s="36"/>
      <c r="C57" s="37"/>
      <c r="D57" s="37"/>
      <c r="E57" s="31" t="s">
        <v>845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849</v>
      </c>
      <c r="D58" s="29" t="s">
        <v>27</v>
      </c>
      <c r="E58" s="31" t="s">
        <v>850</v>
      </c>
      <c r="F58" s="32" t="s">
        <v>99</v>
      </c>
      <c r="G58" s="33">
        <v>105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843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851</v>
      </c>
      <c r="F60" s="37"/>
      <c r="G60" s="37"/>
      <c r="H60" s="37"/>
      <c r="I60" s="37"/>
      <c r="J60" s="38"/>
    </row>
    <row r="61" ht="288">
      <c r="A61" s="29" t="s">
        <v>34</v>
      </c>
      <c r="B61" s="36"/>
      <c r="C61" s="37"/>
      <c r="D61" s="37"/>
      <c r="E61" s="31" t="s">
        <v>852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853</v>
      </c>
      <c r="D62" s="29" t="s">
        <v>27</v>
      </c>
      <c r="E62" s="31" t="s">
        <v>854</v>
      </c>
      <c r="F62" s="32" t="s">
        <v>99</v>
      </c>
      <c r="G62" s="33">
        <v>183.75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843</v>
      </c>
      <c r="F63" s="37"/>
      <c r="G63" s="37"/>
      <c r="H63" s="37"/>
      <c r="I63" s="37"/>
      <c r="J63" s="38"/>
    </row>
    <row r="64" ht="28.8">
      <c r="A64" s="29" t="s">
        <v>32</v>
      </c>
      <c r="B64" s="36"/>
      <c r="C64" s="37"/>
      <c r="D64" s="37"/>
      <c r="E64" s="39" t="s">
        <v>855</v>
      </c>
      <c r="F64" s="37"/>
      <c r="G64" s="37"/>
      <c r="H64" s="37"/>
      <c r="I64" s="37"/>
      <c r="J64" s="38"/>
    </row>
    <row r="65" ht="288">
      <c r="A65" s="29" t="s">
        <v>34</v>
      </c>
      <c r="B65" s="36"/>
      <c r="C65" s="37"/>
      <c r="D65" s="37"/>
      <c r="E65" s="31" t="s">
        <v>852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856</v>
      </c>
      <c r="D66" s="29" t="s">
        <v>27</v>
      </c>
      <c r="E66" s="31" t="s">
        <v>857</v>
      </c>
      <c r="F66" s="32" t="s">
        <v>99</v>
      </c>
      <c r="G66" s="33">
        <v>32.813000000000002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843</v>
      </c>
      <c r="F67" s="37"/>
      <c r="G67" s="37"/>
      <c r="H67" s="37"/>
      <c r="I67" s="37"/>
      <c r="J67" s="38"/>
    </row>
    <row r="68" ht="72">
      <c r="A68" s="29" t="s">
        <v>32</v>
      </c>
      <c r="B68" s="36"/>
      <c r="C68" s="37"/>
      <c r="D68" s="37"/>
      <c r="E68" s="39" t="s">
        <v>858</v>
      </c>
      <c r="F68" s="37"/>
      <c r="G68" s="37"/>
      <c r="H68" s="37"/>
      <c r="I68" s="37"/>
      <c r="J68" s="38"/>
    </row>
    <row r="69" ht="288">
      <c r="A69" s="29" t="s">
        <v>34</v>
      </c>
      <c r="B69" s="36"/>
      <c r="C69" s="37"/>
      <c r="D69" s="37"/>
      <c r="E69" s="31" t="s">
        <v>852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859</v>
      </c>
      <c r="D70" s="29" t="s">
        <v>27</v>
      </c>
      <c r="E70" s="31" t="s">
        <v>860</v>
      </c>
      <c r="F70" s="32" t="s">
        <v>114</v>
      </c>
      <c r="G70" s="33">
        <v>615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843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861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862</v>
      </c>
      <c r="F73" s="37"/>
      <c r="G73" s="37"/>
      <c r="H73" s="37"/>
      <c r="I73" s="37"/>
      <c r="J73" s="38"/>
    </row>
    <row r="74">
      <c r="A74" s="23" t="s">
        <v>22</v>
      </c>
      <c r="B74" s="24"/>
      <c r="C74" s="25" t="s">
        <v>478</v>
      </c>
      <c r="D74" s="26"/>
      <c r="E74" s="23" t="s">
        <v>479</v>
      </c>
      <c r="F74" s="26"/>
      <c r="G74" s="26"/>
      <c r="H74" s="26"/>
      <c r="I74" s="27">
        <f>SUMIFS(I75:I86,A75:A86,"P")</f>
        <v>0</v>
      </c>
      <c r="J74" s="28"/>
    </row>
    <row r="75">
      <c r="A75" s="29" t="s">
        <v>25</v>
      </c>
      <c r="B75" s="29">
        <v>17</v>
      </c>
      <c r="C75" s="30" t="s">
        <v>863</v>
      </c>
      <c r="D75" s="29" t="s">
        <v>27</v>
      </c>
      <c r="E75" s="31" t="s">
        <v>864</v>
      </c>
      <c r="F75" s="32" t="s">
        <v>46</v>
      </c>
      <c r="G75" s="33">
        <v>20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 ht="28.8">
      <c r="A77" s="29" t="s">
        <v>32</v>
      </c>
      <c r="B77" s="36"/>
      <c r="C77" s="37"/>
      <c r="D77" s="37"/>
      <c r="E77" s="39" t="s">
        <v>865</v>
      </c>
      <c r="F77" s="37"/>
      <c r="G77" s="37"/>
      <c r="H77" s="37"/>
      <c r="I77" s="37"/>
      <c r="J77" s="38"/>
    </row>
    <row r="78" ht="72">
      <c r="A78" s="29" t="s">
        <v>34</v>
      </c>
      <c r="B78" s="36"/>
      <c r="C78" s="37"/>
      <c r="D78" s="37"/>
      <c r="E78" s="31" t="s">
        <v>866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867</v>
      </c>
      <c r="D79" s="29" t="s">
        <v>27</v>
      </c>
      <c r="E79" s="31" t="s">
        <v>868</v>
      </c>
      <c r="F79" s="32" t="s">
        <v>46</v>
      </c>
      <c r="G79" s="33">
        <v>35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869</v>
      </c>
      <c r="F81" s="37"/>
      <c r="G81" s="37"/>
      <c r="H81" s="37"/>
      <c r="I81" s="37"/>
      <c r="J81" s="38"/>
    </row>
    <row r="82" ht="72">
      <c r="A82" s="29" t="s">
        <v>34</v>
      </c>
      <c r="B82" s="36"/>
      <c r="C82" s="37"/>
      <c r="D82" s="37"/>
      <c r="E82" s="31" t="s">
        <v>866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870</v>
      </c>
      <c r="D83" s="29" t="s">
        <v>27</v>
      </c>
      <c r="E83" s="31" t="s">
        <v>871</v>
      </c>
      <c r="F83" s="32" t="s">
        <v>46</v>
      </c>
      <c r="G83" s="33">
        <v>15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3" t="s">
        <v>27</v>
      </c>
      <c r="F84" s="37"/>
      <c r="G84" s="37"/>
      <c r="H84" s="37"/>
      <c r="I84" s="37"/>
      <c r="J84" s="38"/>
    </row>
    <row r="85" ht="28.8">
      <c r="A85" s="29" t="s">
        <v>32</v>
      </c>
      <c r="B85" s="36"/>
      <c r="C85" s="37"/>
      <c r="D85" s="37"/>
      <c r="E85" s="39" t="s">
        <v>872</v>
      </c>
      <c r="F85" s="37"/>
      <c r="G85" s="37"/>
      <c r="H85" s="37"/>
      <c r="I85" s="37"/>
      <c r="J85" s="38"/>
    </row>
    <row r="86" ht="72">
      <c r="A86" s="29" t="s">
        <v>34</v>
      </c>
      <c r="B86" s="40"/>
      <c r="C86" s="41"/>
      <c r="D86" s="41"/>
      <c r="E86" s="31" t="s">
        <v>866</v>
      </c>
      <c r="F86" s="41"/>
      <c r="G86" s="41"/>
      <c r="H86" s="41"/>
      <c r="I86" s="41"/>
      <c r="J8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</v>
      </c>
      <c r="I3" s="16">
        <f>SUMIFS(I8:I40,A8:A40,"SD")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50</v>
      </c>
      <c r="D4" s="13"/>
      <c r="E4" s="14" t="s">
        <v>51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SUMIFS(I9:I40,A9:A40,"P")</f>
        <v>0</v>
      </c>
      <c r="J8" s="28"/>
    </row>
    <row r="9">
      <c r="A9" s="29" t="s">
        <v>25</v>
      </c>
      <c r="B9" s="29">
        <v>1</v>
      </c>
      <c r="C9" s="30" t="s">
        <v>52</v>
      </c>
      <c r="D9" s="29" t="s">
        <v>27</v>
      </c>
      <c r="E9" s="31" t="s">
        <v>53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54</v>
      </c>
      <c r="F10" s="37"/>
      <c r="G10" s="37"/>
      <c r="H10" s="37"/>
      <c r="I10" s="37"/>
      <c r="J10" s="38"/>
    </row>
    <row r="11" ht="57.6">
      <c r="A11" s="29" t="s">
        <v>34</v>
      </c>
      <c r="B11" s="36"/>
      <c r="C11" s="37"/>
      <c r="D11" s="37"/>
      <c r="E11" s="31" t="s">
        <v>55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56</v>
      </c>
      <c r="D12" s="29" t="s">
        <v>27</v>
      </c>
      <c r="E12" s="31" t="s">
        <v>57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57.6">
      <c r="A13" s="29" t="s">
        <v>30</v>
      </c>
      <c r="B13" s="36"/>
      <c r="C13" s="37"/>
      <c r="D13" s="37"/>
      <c r="E13" s="31" t="s">
        <v>58</v>
      </c>
      <c r="F13" s="37"/>
      <c r="G13" s="37"/>
      <c r="H13" s="37"/>
      <c r="I13" s="37"/>
      <c r="J13" s="38"/>
    </row>
    <row r="14">
      <c r="A14" s="29" t="s">
        <v>32</v>
      </c>
      <c r="B14" s="36"/>
      <c r="C14" s="37"/>
      <c r="D14" s="37"/>
      <c r="E14" s="39" t="s">
        <v>33</v>
      </c>
      <c r="F14" s="37"/>
      <c r="G14" s="37"/>
      <c r="H14" s="37"/>
      <c r="I14" s="37"/>
      <c r="J14" s="38"/>
    </row>
    <row r="15">
      <c r="A15" s="29" t="s">
        <v>34</v>
      </c>
      <c r="B15" s="36"/>
      <c r="C15" s="37"/>
      <c r="D15" s="37"/>
      <c r="E15" s="31" t="s">
        <v>43</v>
      </c>
      <c r="F15" s="37"/>
      <c r="G15" s="37"/>
      <c r="H15" s="37"/>
      <c r="I15" s="37"/>
      <c r="J15" s="38"/>
    </row>
    <row r="16">
      <c r="A16" s="29" t="s">
        <v>25</v>
      </c>
      <c r="B16" s="29">
        <v>3</v>
      </c>
      <c r="C16" s="30" t="s">
        <v>59</v>
      </c>
      <c r="D16" s="29" t="s">
        <v>27</v>
      </c>
      <c r="E16" s="31" t="s">
        <v>60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115.2">
      <c r="A17" s="29" t="s">
        <v>30</v>
      </c>
      <c r="B17" s="36"/>
      <c r="C17" s="37"/>
      <c r="D17" s="37"/>
      <c r="E17" s="31" t="s">
        <v>61</v>
      </c>
      <c r="F17" s="37"/>
      <c r="G17" s="37"/>
      <c r="H17" s="37"/>
      <c r="I17" s="37"/>
      <c r="J17" s="38"/>
    </row>
    <row r="18">
      <c r="A18" s="29" t="s">
        <v>32</v>
      </c>
      <c r="B18" s="36"/>
      <c r="C18" s="37"/>
      <c r="D18" s="37"/>
      <c r="E18" s="39" t="s">
        <v>33</v>
      </c>
      <c r="F18" s="37"/>
      <c r="G18" s="37"/>
      <c r="H18" s="37"/>
      <c r="I18" s="37"/>
      <c r="J18" s="38"/>
    </row>
    <row r="19">
      <c r="A19" s="29" t="s">
        <v>34</v>
      </c>
      <c r="B19" s="36"/>
      <c r="C19" s="37"/>
      <c r="D19" s="37"/>
      <c r="E19" s="31" t="s">
        <v>43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62</v>
      </c>
      <c r="D20" s="29" t="s">
        <v>27</v>
      </c>
      <c r="E20" s="31" t="s">
        <v>63</v>
      </c>
      <c r="F20" s="32" t="s">
        <v>29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158.4">
      <c r="A21" s="29" t="s">
        <v>30</v>
      </c>
      <c r="B21" s="36"/>
      <c r="C21" s="37"/>
      <c r="D21" s="37"/>
      <c r="E21" s="31" t="s">
        <v>64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39" t="s">
        <v>33</v>
      </c>
      <c r="F22" s="37"/>
      <c r="G22" s="37"/>
      <c r="H22" s="37"/>
      <c r="I22" s="37"/>
      <c r="J22" s="38"/>
    </row>
    <row r="23">
      <c r="A23" s="29" t="s">
        <v>34</v>
      </c>
      <c r="B23" s="36"/>
      <c r="C23" s="37"/>
      <c r="D23" s="37"/>
      <c r="E23" s="31" t="s">
        <v>43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65</v>
      </c>
      <c r="D24" s="29" t="s">
        <v>27</v>
      </c>
      <c r="E24" s="31" t="s">
        <v>66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30</v>
      </c>
      <c r="B25" s="36"/>
      <c r="C25" s="37"/>
      <c r="D25" s="37"/>
      <c r="E25" s="31" t="s">
        <v>67</v>
      </c>
      <c r="F25" s="37"/>
      <c r="G25" s="37"/>
      <c r="H25" s="37"/>
      <c r="I25" s="37"/>
      <c r="J25" s="38"/>
    </row>
    <row r="26" ht="129.6">
      <c r="A26" s="29" t="s">
        <v>34</v>
      </c>
      <c r="B26" s="36"/>
      <c r="C26" s="37"/>
      <c r="D26" s="37"/>
      <c r="E26" s="31" t="s">
        <v>68</v>
      </c>
      <c r="F26" s="37"/>
      <c r="G26" s="37"/>
      <c r="H26" s="37"/>
      <c r="I26" s="37"/>
      <c r="J26" s="38"/>
    </row>
    <row r="27">
      <c r="A27" s="29" t="s">
        <v>25</v>
      </c>
      <c r="B27" s="29">
        <v>6</v>
      </c>
      <c r="C27" s="30" t="s">
        <v>69</v>
      </c>
      <c r="D27" s="29" t="s">
        <v>27</v>
      </c>
      <c r="E27" s="31" t="s">
        <v>70</v>
      </c>
      <c r="F27" s="32" t="s">
        <v>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2">
      <c r="A28" s="29" t="s">
        <v>30</v>
      </c>
      <c r="B28" s="36"/>
      <c r="C28" s="37"/>
      <c r="D28" s="37"/>
      <c r="E28" s="31" t="s">
        <v>71</v>
      </c>
      <c r="F28" s="37"/>
      <c r="G28" s="37"/>
      <c r="H28" s="37"/>
      <c r="I28" s="37"/>
      <c r="J28" s="38"/>
    </row>
    <row r="29" ht="57.6">
      <c r="A29" s="29" t="s">
        <v>34</v>
      </c>
      <c r="B29" s="36"/>
      <c r="C29" s="37"/>
      <c r="D29" s="37"/>
      <c r="E29" s="31" t="s">
        <v>72</v>
      </c>
      <c r="F29" s="37"/>
      <c r="G29" s="37"/>
      <c r="H29" s="37"/>
      <c r="I29" s="37"/>
      <c r="J29" s="38"/>
    </row>
    <row r="30">
      <c r="A30" s="29" t="s">
        <v>25</v>
      </c>
      <c r="B30" s="29">
        <v>7</v>
      </c>
      <c r="C30" s="30" t="s">
        <v>69</v>
      </c>
      <c r="D30" s="29" t="s">
        <v>73</v>
      </c>
      <c r="E30" s="31" t="s">
        <v>70</v>
      </c>
      <c r="F30" s="32" t="s">
        <v>29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57.6">
      <c r="A31" s="29" t="s">
        <v>30</v>
      </c>
      <c r="B31" s="36"/>
      <c r="C31" s="37"/>
      <c r="D31" s="37"/>
      <c r="E31" s="31" t="s">
        <v>74</v>
      </c>
      <c r="F31" s="37"/>
      <c r="G31" s="37"/>
      <c r="H31" s="37"/>
      <c r="I31" s="37"/>
      <c r="J31" s="38"/>
    </row>
    <row r="32" ht="57.6">
      <c r="A32" s="29" t="s">
        <v>34</v>
      </c>
      <c r="B32" s="36"/>
      <c r="C32" s="37"/>
      <c r="D32" s="37"/>
      <c r="E32" s="31" t="s">
        <v>72</v>
      </c>
      <c r="F32" s="37"/>
      <c r="G32" s="37"/>
      <c r="H32" s="37"/>
      <c r="I32" s="37"/>
      <c r="J32" s="38"/>
    </row>
    <row r="33">
      <c r="A33" s="29" t="s">
        <v>25</v>
      </c>
      <c r="B33" s="29">
        <v>8</v>
      </c>
      <c r="C33" s="30" t="s">
        <v>75</v>
      </c>
      <c r="D33" s="29" t="s">
        <v>27</v>
      </c>
      <c r="E33" s="31" t="s">
        <v>76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72">
      <c r="A34" s="29" t="s">
        <v>30</v>
      </c>
      <c r="B34" s="36"/>
      <c r="C34" s="37"/>
      <c r="D34" s="37"/>
      <c r="E34" s="31" t="s">
        <v>77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100.8">
      <c r="A36" s="29" t="s">
        <v>34</v>
      </c>
      <c r="B36" s="36"/>
      <c r="C36" s="37"/>
      <c r="D36" s="37"/>
      <c r="E36" s="31" t="s">
        <v>78</v>
      </c>
      <c r="F36" s="37"/>
      <c r="G36" s="37"/>
      <c r="H36" s="37"/>
      <c r="I36" s="37"/>
      <c r="J36" s="38"/>
    </row>
    <row r="37">
      <c r="A37" s="29" t="s">
        <v>25</v>
      </c>
      <c r="B37" s="29">
        <v>9</v>
      </c>
      <c r="C37" s="30" t="s">
        <v>79</v>
      </c>
      <c r="D37" s="29" t="s">
        <v>27</v>
      </c>
      <c r="E37" s="31" t="s">
        <v>80</v>
      </c>
      <c r="F37" s="32" t="s">
        <v>46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81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100.8">
      <c r="A40" s="29" t="s">
        <v>34</v>
      </c>
      <c r="B40" s="40"/>
      <c r="C40" s="41"/>
      <c r="D40" s="41"/>
      <c r="E40" s="31" t="s">
        <v>78</v>
      </c>
      <c r="F40" s="41"/>
      <c r="G40" s="41"/>
      <c r="H40" s="41"/>
      <c r="I40" s="41"/>
      <c r="J4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82</v>
      </c>
      <c r="I3" s="16">
        <f>SUMIFS(I8:I141,A8:A141,"SD")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82</v>
      </c>
      <c r="D4" s="13"/>
      <c r="E4" s="14" t="s">
        <v>83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84</v>
      </c>
      <c r="D9" s="29" t="s">
        <v>73</v>
      </c>
      <c r="E9" s="31" t="s">
        <v>85</v>
      </c>
      <c r="F9" s="32" t="s">
        <v>86</v>
      </c>
      <c r="G9" s="33">
        <v>884.58299999999997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87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88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84</v>
      </c>
      <c r="D13" s="29" t="s">
        <v>89</v>
      </c>
      <c r="E13" s="31" t="s">
        <v>85</v>
      </c>
      <c r="F13" s="32" t="s">
        <v>86</v>
      </c>
      <c r="G13" s="33">
        <v>1317.9280000000001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90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88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91</v>
      </c>
      <c r="D17" s="29" t="s">
        <v>92</v>
      </c>
      <c r="E17" s="31" t="s">
        <v>93</v>
      </c>
      <c r="F17" s="32" t="s">
        <v>86</v>
      </c>
      <c r="G17" s="33">
        <v>285.44999999999999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72">
      <c r="A19" s="29" t="s">
        <v>32</v>
      </c>
      <c r="B19" s="36"/>
      <c r="C19" s="37"/>
      <c r="D19" s="37"/>
      <c r="E19" s="39" t="s">
        <v>94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88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95</v>
      </c>
      <c r="D21" s="26"/>
      <c r="E21" s="23" t="s">
        <v>96</v>
      </c>
      <c r="F21" s="26"/>
      <c r="G21" s="26"/>
      <c r="H21" s="26"/>
      <c r="I21" s="27">
        <f>SUMIFS(I22:I65,A22:A65,"P")</f>
        <v>0</v>
      </c>
      <c r="J21" s="28"/>
    </row>
    <row r="22">
      <c r="A22" s="29" t="s">
        <v>25</v>
      </c>
      <c r="B22" s="29">
        <v>4</v>
      </c>
      <c r="C22" s="30" t="s">
        <v>97</v>
      </c>
      <c r="D22" s="29" t="s">
        <v>27</v>
      </c>
      <c r="E22" s="31" t="s">
        <v>98</v>
      </c>
      <c r="F22" s="32" t="s">
        <v>99</v>
      </c>
      <c r="G22" s="33">
        <v>63.200000000000003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43.2">
      <c r="A24" s="29" t="s">
        <v>32</v>
      </c>
      <c r="B24" s="36"/>
      <c r="C24" s="37"/>
      <c r="D24" s="37"/>
      <c r="E24" s="39" t="s">
        <v>100</v>
      </c>
      <c r="F24" s="37"/>
      <c r="G24" s="37"/>
      <c r="H24" s="37"/>
      <c r="I24" s="37"/>
      <c r="J24" s="38"/>
    </row>
    <row r="25" ht="129.6">
      <c r="A25" s="29" t="s">
        <v>34</v>
      </c>
      <c r="B25" s="36"/>
      <c r="C25" s="37"/>
      <c r="D25" s="37"/>
      <c r="E25" s="31" t="s">
        <v>101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102</v>
      </c>
      <c r="D26" s="29" t="s">
        <v>27</v>
      </c>
      <c r="E26" s="31" t="s">
        <v>103</v>
      </c>
      <c r="F26" s="32" t="s">
        <v>99</v>
      </c>
      <c r="G26" s="33">
        <v>13.593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104</v>
      </c>
      <c r="F28" s="37"/>
      <c r="G28" s="37"/>
      <c r="H28" s="37"/>
      <c r="I28" s="37"/>
      <c r="J28" s="38"/>
    </row>
    <row r="29" ht="129.6">
      <c r="A29" s="29" t="s">
        <v>34</v>
      </c>
      <c r="B29" s="36"/>
      <c r="C29" s="37"/>
      <c r="D29" s="37"/>
      <c r="E29" s="31" t="s">
        <v>101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105</v>
      </c>
      <c r="D30" s="29" t="s">
        <v>27</v>
      </c>
      <c r="E30" s="31" t="s">
        <v>106</v>
      </c>
      <c r="F30" s="32" t="s">
        <v>99</v>
      </c>
      <c r="G30" s="33">
        <v>990.923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107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108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109</v>
      </c>
      <c r="D34" s="29" t="s">
        <v>27</v>
      </c>
      <c r="E34" s="31" t="s">
        <v>110</v>
      </c>
      <c r="F34" s="32" t="s">
        <v>99</v>
      </c>
      <c r="G34" s="33">
        <v>165.68100000000001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57.6">
      <c r="A36" s="29" t="s">
        <v>32</v>
      </c>
      <c r="B36" s="36"/>
      <c r="C36" s="37"/>
      <c r="D36" s="37"/>
      <c r="E36" s="39" t="s">
        <v>111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108</v>
      </c>
      <c r="F37" s="37"/>
      <c r="G37" s="37"/>
      <c r="H37" s="37"/>
      <c r="I37" s="37"/>
      <c r="J37" s="38"/>
    </row>
    <row r="38" ht="28.8">
      <c r="A38" s="29" t="s">
        <v>25</v>
      </c>
      <c r="B38" s="29">
        <v>8</v>
      </c>
      <c r="C38" s="30" t="s">
        <v>112</v>
      </c>
      <c r="D38" s="29" t="s">
        <v>27</v>
      </c>
      <c r="E38" s="31" t="s">
        <v>113</v>
      </c>
      <c r="F38" s="32" t="s">
        <v>114</v>
      </c>
      <c r="G38" s="33">
        <v>112.8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115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116</v>
      </c>
      <c r="D42" s="29" t="s">
        <v>27</v>
      </c>
      <c r="E42" s="31" t="s">
        <v>117</v>
      </c>
      <c r="F42" s="32" t="s">
        <v>114</v>
      </c>
      <c r="G42" s="33">
        <v>448.19999999999999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118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108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119</v>
      </c>
      <c r="D46" s="29" t="s">
        <v>27</v>
      </c>
      <c r="E46" s="31" t="s">
        <v>120</v>
      </c>
      <c r="F46" s="32" t="s">
        <v>99</v>
      </c>
      <c r="G46" s="33">
        <v>314.39499999999998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43.2">
      <c r="A48" s="29" t="s">
        <v>32</v>
      </c>
      <c r="B48" s="36"/>
      <c r="C48" s="37"/>
      <c r="D48" s="37"/>
      <c r="E48" s="39" t="s">
        <v>121</v>
      </c>
      <c r="F48" s="37"/>
      <c r="G48" s="37"/>
      <c r="H48" s="37"/>
      <c r="I48" s="37"/>
      <c r="J48" s="38"/>
    </row>
    <row r="49" ht="115.2">
      <c r="A49" s="29" t="s">
        <v>34</v>
      </c>
      <c r="B49" s="36"/>
      <c r="C49" s="37"/>
      <c r="D49" s="37"/>
      <c r="E49" s="31" t="s">
        <v>108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122</v>
      </c>
      <c r="D50" s="29" t="s">
        <v>27</v>
      </c>
      <c r="E50" s="31" t="s">
        <v>123</v>
      </c>
      <c r="F50" s="32" t="s">
        <v>114</v>
      </c>
      <c r="G50" s="33">
        <v>515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124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125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126</v>
      </c>
      <c r="D54" s="29" t="s">
        <v>27</v>
      </c>
      <c r="E54" s="31" t="s">
        <v>127</v>
      </c>
      <c r="F54" s="32" t="s">
        <v>99</v>
      </c>
      <c r="G54" s="33">
        <v>702.04999999999995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43.2">
      <c r="A56" s="29" t="s">
        <v>32</v>
      </c>
      <c r="B56" s="36"/>
      <c r="C56" s="37"/>
      <c r="D56" s="37"/>
      <c r="E56" s="39" t="s">
        <v>128</v>
      </c>
      <c r="F56" s="37"/>
      <c r="G56" s="37"/>
      <c r="H56" s="37"/>
      <c r="I56" s="37"/>
      <c r="J56" s="38"/>
    </row>
    <row r="57" ht="409.5">
      <c r="A57" s="29" t="s">
        <v>34</v>
      </c>
      <c r="B57" s="36"/>
      <c r="C57" s="37"/>
      <c r="D57" s="37"/>
      <c r="E57" s="31" t="s">
        <v>129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130</v>
      </c>
      <c r="D58" s="29" t="s">
        <v>27</v>
      </c>
      <c r="E58" s="31" t="s">
        <v>131</v>
      </c>
      <c r="F58" s="32" t="s">
        <v>99</v>
      </c>
      <c r="G58" s="33">
        <v>702.04999999999995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132</v>
      </c>
      <c r="F60" s="37"/>
      <c r="G60" s="37"/>
      <c r="H60" s="37"/>
      <c r="I60" s="37"/>
      <c r="J60" s="38"/>
    </row>
    <row r="61" ht="216">
      <c r="A61" s="29" t="s">
        <v>34</v>
      </c>
      <c r="B61" s="36"/>
      <c r="C61" s="37"/>
      <c r="D61" s="37"/>
      <c r="E61" s="31" t="s">
        <v>133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134</v>
      </c>
      <c r="D62" s="29" t="s">
        <v>27</v>
      </c>
      <c r="E62" s="31" t="s">
        <v>135</v>
      </c>
      <c r="F62" s="32" t="s">
        <v>136</v>
      </c>
      <c r="G62" s="33">
        <v>2185.1999999999998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137</v>
      </c>
      <c r="F64" s="37"/>
      <c r="G64" s="37"/>
      <c r="H64" s="37"/>
      <c r="I64" s="37"/>
      <c r="J64" s="38"/>
    </row>
    <row r="65" ht="28.8">
      <c r="A65" s="29" t="s">
        <v>34</v>
      </c>
      <c r="B65" s="36"/>
      <c r="C65" s="37"/>
      <c r="D65" s="37"/>
      <c r="E65" s="31" t="s">
        <v>138</v>
      </c>
      <c r="F65" s="37"/>
      <c r="G65" s="37"/>
      <c r="H65" s="37"/>
      <c r="I65" s="37"/>
      <c r="J65" s="38"/>
    </row>
    <row r="66">
      <c r="A66" s="23" t="s">
        <v>22</v>
      </c>
      <c r="B66" s="24"/>
      <c r="C66" s="25" t="s">
        <v>139</v>
      </c>
      <c r="D66" s="26"/>
      <c r="E66" s="23" t="s">
        <v>140</v>
      </c>
      <c r="F66" s="26"/>
      <c r="G66" s="26"/>
      <c r="H66" s="26"/>
      <c r="I66" s="27">
        <f>SUMIFS(I67:I78,A67:A78,"P")</f>
        <v>0</v>
      </c>
      <c r="J66" s="28"/>
    </row>
    <row r="67">
      <c r="A67" s="29" t="s">
        <v>25</v>
      </c>
      <c r="B67" s="29">
        <v>15</v>
      </c>
      <c r="C67" s="30" t="s">
        <v>141</v>
      </c>
      <c r="D67" s="29" t="s">
        <v>27</v>
      </c>
      <c r="E67" s="31" t="s">
        <v>142</v>
      </c>
      <c r="F67" s="32" t="s">
        <v>136</v>
      </c>
      <c r="G67" s="33">
        <v>941.66800000000001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43" t="s">
        <v>27</v>
      </c>
      <c r="F68" s="37"/>
      <c r="G68" s="37"/>
      <c r="H68" s="37"/>
      <c r="I68" s="37"/>
      <c r="J68" s="38"/>
    </row>
    <row r="69" ht="28.8">
      <c r="A69" s="29" t="s">
        <v>32</v>
      </c>
      <c r="B69" s="36"/>
      <c r="C69" s="37"/>
      <c r="D69" s="37"/>
      <c r="E69" s="39" t="s">
        <v>143</v>
      </c>
      <c r="F69" s="37"/>
      <c r="G69" s="37"/>
      <c r="H69" s="37"/>
      <c r="I69" s="37"/>
      <c r="J69" s="38"/>
    </row>
    <row r="70" ht="43.2">
      <c r="A70" s="29" t="s">
        <v>34</v>
      </c>
      <c r="B70" s="36"/>
      <c r="C70" s="37"/>
      <c r="D70" s="37"/>
      <c r="E70" s="31" t="s">
        <v>144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145</v>
      </c>
      <c r="D71" s="29" t="s">
        <v>27</v>
      </c>
      <c r="E71" s="31" t="s">
        <v>146</v>
      </c>
      <c r="F71" s="32" t="s">
        <v>114</v>
      </c>
      <c r="G71" s="33">
        <v>517.39999999999998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3" t="s">
        <v>27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147</v>
      </c>
      <c r="F73" s="37"/>
      <c r="G73" s="37"/>
      <c r="H73" s="37"/>
      <c r="I73" s="37"/>
      <c r="J73" s="38"/>
    </row>
    <row r="74" ht="187.2">
      <c r="A74" s="29" t="s">
        <v>34</v>
      </c>
      <c r="B74" s="36"/>
      <c r="C74" s="37"/>
      <c r="D74" s="37"/>
      <c r="E74" s="31" t="s">
        <v>148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149</v>
      </c>
      <c r="D75" s="29" t="s">
        <v>27</v>
      </c>
      <c r="E75" s="31" t="s">
        <v>150</v>
      </c>
      <c r="F75" s="32" t="s">
        <v>136</v>
      </c>
      <c r="G75" s="33">
        <v>1404.0999999999999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>
      <c r="A77" s="29" t="s">
        <v>32</v>
      </c>
      <c r="B77" s="36"/>
      <c r="C77" s="37"/>
      <c r="D77" s="37"/>
      <c r="E77" s="39" t="s">
        <v>151</v>
      </c>
      <c r="F77" s="37"/>
      <c r="G77" s="37"/>
      <c r="H77" s="37"/>
      <c r="I77" s="37"/>
      <c r="J77" s="38"/>
    </row>
    <row r="78" ht="115.2">
      <c r="A78" s="29" t="s">
        <v>34</v>
      </c>
      <c r="B78" s="36"/>
      <c r="C78" s="37"/>
      <c r="D78" s="37"/>
      <c r="E78" s="31" t="s">
        <v>152</v>
      </c>
      <c r="F78" s="37"/>
      <c r="G78" s="37"/>
      <c r="H78" s="37"/>
      <c r="I78" s="37"/>
      <c r="J78" s="38"/>
    </row>
    <row r="79">
      <c r="A79" s="23" t="s">
        <v>22</v>
      </c>
      <c r="B79" s="24"/>
      <c r="C79" s="25" t="s">
        <v>153</v>
      </c>
      <c r="D79" s="26"/>
      <c r="E79" s="23" t="s">
        <v>154</v>
      </c>
      <c r="F79" s="26"/>
      <c r="G79" s="26"/>
      <c r="H79" s="26"/>
      <c r="I79" s="27">
        <f>SUMIFS(I80:I83,A80:A83,"P")</f>
        <v>0</v>
      </c>
      <c r="J79" s="28"/>
    </row>
    <row r="80">
      <c r="A80" s="29" t="s">
        <v>25</v>
      </c>
      <c r="B80" s="29">
        <v>18</v>
      </c>
      <c r="C80" s="30" t="s">
        <v>155</v>
      </c>
      <c r="D80" s="29" t="s">
        <v>27</v>
      </c>
      <c r="E80" s="31" t="s">
        <v>156</v>
      </c>
      <c r="F80" s="32" t="s">
        <v>99</v>
      </c>
      <c r="G80" s="33">
        <v>0.84999999999999998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157</v>
      </c>
      <c r="F82" s="37"/>
      <c r="G82" s="37"/>
      <c r="H82" s="37"/>
      <c r="I82" s="37"/>
      <c r="J82" s="38"/>
    </row>
    <row r="83" ht="57.6">
      <c r="A83" s="29" t="s">
        <v>34</v>
      </c>
      <c r="B83" s="36"/>
      <c r="C83" s="37"/>
      <c r="D83" s="37"/>
      <c r="E83" s="31" t="s">
        <v>158</v>
      </c>
      <c r="F83" s="37"/>
      <c r="G83" s="37"/>
      <c r="H83" s="37"/>
      <c r="I83" s="37"/>
      <c r="J83" s="38"/>
    </row>
    <row r="84">
      <c r="A84" s="23" t="s">
        <v>22</v>
      </c>
      <c r="B84" s="24"/>
      <c r="C84" s="25" t="s">
        <v>159</v>
      </c>
      <c r="D84" s="26"/>
      <c r="E84" s="23" t="s">
        <v>160</v>
      </c>
      <c r="F84" s="26"/>
      <c r="G84" s="26"/>
      <c r="H84" s="26"/>
      <c r="I84" s="27">
        <f>SUMIFS(I85:I116,A85:A116,"P")</f>
        <v>0</v>
      </c>
      <c r="J84" s="28"/>
    </row>
    <row r="85" ht="28.8">
      <c r="A85" s="29" t="s">
        <v>25</v>
      </c>
      <c r="B85" s="29">
        <v>19</v>
      </c>
      <c r="C85" s="30" t="s">
        <v>161</v>
      </c>
      <c r="D85" s="29" t="s">
        <v>27</v>
      </c>
      <c r="E85" s="31" t="s">
        <v>162</v>
      </c>
      <c r="F85" s="32" t="s">
        <v>136</v>
      </c>
      <c r="G85" s="33">
        <v>2438.835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57.6">
      <c r="A87" s="29" t="s">
        <v>32</v>
      </c>
      <c r="B87" s="36"/>
      <c r="C87" s="37"/>
      <c r="D87" s="37"/>
      <c r="E87" s="39" t="s">
        <v>163</v>
      </c>
      <c r="F87" s="37"/>
      <c r="G87" s="37"/>
      <c r="H87" s="37"/>
      <c r="I87" s="37"/>
      <c r="J87" s="38"/>
    </row>
    <row r="88" ht="57.6">
      <c r="A88" s="29" t="s">
        <v>34</v>
      </c>
      <c r="B88" s="36"/>
      <c r="C88" s="37"/>
      <c r="D88" s="37"/>
      <c r="E88" s="31" t="s">
        <v>164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165</v>
      </c>
      <c r="D89" s="29" t="s">
        <v>27</v>
      </c>
      <c r="E89" s="31" t="s">
        <v>166</v>
      </c>
      <c r="F89" s="32" t="s">
        <v>99</v>
      </c>
      <c r="G89" s="33">
        <v>651.75900000000001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 ht="57.6">
      <c r="A91" s="29" t="s">
        <v>32</v>
      </c>
      <c r="B91" s="36"/>
      <c r="C91" s="37"/>
      <c r="D91" s="37"/>
      <c r="E91" s="39" t="s">
        <v>167</v>
      </c>
      <c r="F91" s="37"/>
      <c r="G91" s="37"/>
      <c r="H91" s="37"/>
      <c r="I91" s="37"/>
      <c r="J91" s="38"/>
    </row>
    <row r="92" ht="57.6">
      <c r="A92" s="29" t="s">
        <v>34</v>
      </c>
      <c r="B92" s="36"/>
      <c r="C92" s="37"/>
      <c r="D92" s="37"/>
      <c r="E92" s="31" t="s">
        <v>164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168</v>
      </c>
      <c r="D93" s="29" t="s">
        <v>27</v>
      </c>
      <c r="E93" s="31" t="s">
        <v>169</v>
      </c>
      <c r="F93" s="32" t="s">
        <v>99</v>
      </c>
      <c r="G93" s="33">
        <v>702.04999999999995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170</v>
      </c>
      <c r="F95" s="37"/>
      <c r="G95" s="37"/>
      <c r="H95" s="37"/>
      <c r="I95" s="37"/>
      <c r="J95" s="38"/>
    </row>
    <row r="96" ht="115.2">
      <c r="A96" s="29" t="s">
        <v>34</v>
      </c>
      <c r="B96" s="36"/>
      <c r="C96" s="37"/>
      <c r="D96" s="37"/>
      <c r="E96" s="31" t="s">
        <v>171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172</v>
      </c>
      <c r="D97" s="29" t="s">
        <v>27</v>
      </c>
      <c r="E97" s="31" t="s">
        <v>173</v>
      </c>
      <c r="F97" s="32" t="s">
        <v>136</v>
      </c>
      <c r="G97" s="33">
        <v>2322.6999999999998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174</v>
      </c>
      <c r="F99" s="37"/>
      <c r="G99" s="37"/>
      <c r="H99" s="37"/>
      <c r="I99" s="37"/>
      <c r="J99" s="38"/>
    </row>
    <row r="100" ht="72">
      <c r="A100" s="29" t="s">
        <v>34</v>
      </c>
      <c r="B100" s="36"/>
      <c r="C100" s="37"/>
      <c r="D100" s="37"/>
      <c r="E100" s="31" t="s">
        <v>175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176</v>
      </c>
      <c r="D101" s="29" t="s">
        <v>27</v>
      </c>
      <c r="E101" s="31" t="s">
        <v>177</v>
      </c>
      <c r="F101" s="32" t="s">
        <v>136</v>
      </c>
      <c r="G101" s="33">
        <v>4755.6000000000004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 ht="43.2">
      <c r="A103" s="29" t="s">
        <v>32</v>
      </c>
      <c r="B103" s="36"/>
      <c r="C103" s="37"/>
      <c r="D103" s="37"/>
      <c r="E103" s="39" t="s">
        <v>178</v>
      </c>
      <c r="F103" s="37"/>
      <c r="G103" s="37"/>
      <c r="H103" s="37"/>
      <c r="I103" s="37"/>
      <c r="J103" s="38"/>
    </row>
    <row r="104" ht="72">
      <c r="A104" s="29" t="s">
        <v>34</v>
      </c>
      <c r="B104" s="36"/>
      <c r="C104" s="37"/>
      <c r="D104" s="37"/>
      <c r="E104" s="31" t="s">
        <v>175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179</v>
      </c>
      <c r="D105" s="29" t="s">
        <v>27</v>
      </c>
      <c r="E105" s="31" t="s">
        <v>180</v>
      </c>
      <c r="F105" s="32" t="s">
        <v>136</v>
      </c>
      <c r="G105" s="33">
        <v>2432.9000000000001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 ht="57.6">
      <c r="A107" s="29" t="s">
        <v>32</v>
      </c>
      <c r="B107" s="36"/>
      <c r="C107" s="37"/>
      <c r="D107" s="37"/>
      <c r="E107" s="39" t="s">
        <v>181</v>
      </c>
      <c r="F107" s="37"/>
      <c r="G107" s="37"/>
      <c r="H107" s="37"/>
      <c r="I107" s="37"/>
      <c r="J107" s="38"/>
    </row>
    <row r="108" ht="158.4">
      <c r="A108" s="29" t="s">
        <v>34</v>
      </c>
      <c r="B108" s="36"/>
      <c r="C108" s="37"/>
      <c r="D108" s="37"/>
      <c r="E108" s="31" t="s">
        <v>182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183</v>
      </c>
      <c r="D109" s="29" t="s">
        <v>27</v>
      </c>
      <c r="E109" s="31" t="s">
        <v>184</v>
      </c>
      <c r="F109" s="32" t="s">
        <v>136</v>
      </c>
      <c r="G109" s="33">
        <v>2322.6999999999998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27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185</v>
      </c>
      <c r="F111" s="37"/>
      <c r="G111" s="37"/>
      <c r="H111" s="37"/>
      <c r="I111" s="37"/>
      <c r="J111" s="38"/>
    </row>
    <row r="112" ht="158.4">
      <c r="A112" s="29" t="s">
        <v>34</v>
      </c>
      <c r="B112" s="36"/>
      <c r="C112" s="37"/>
      <c r="D112" s="37"/>
      <c r="E112" s="31" t="s">
        <v>182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186</v>
      </c>
      <c r="D113" s="29" t="s">
        <v>27</v>
      </c>
      <c r="E113" s="31" t="s">
        <v>187</v>
      </c>
      <c r="F113" s="32" t="s">
        <v>136</v>
      </c>
      <c r="G113" s="33">
        <v>2322.6999999999998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43" t="s">
        <v>27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188</v>
      </c>
      <c r="F115" s="37"/>
      <c r="G115" s="37"/>
      <c r="H115" s="37"/>
      <c r="I115" s="37"/>
      <c r="J115" s="38"/>
    </row>
    <row r="116" ht="158.4">
      <c r="A116" s="29" t="s">
        <v>34</v>
      </c>
      <c r="B116" s="36"/>
      <c r="C116" s="37"/>
      <c r="D116" s="37"/>
      <c r="E116" s="31" t="s">
        <v>182</v>
      </c>
      <c r="F116" s="37"/>
      <c r="G116" s="37"/>
      <c r="H116" s="37"/>
      <c r="I116" s="37"/>
      <c r="J116" s="38"/>
    </row>
    <row r="117">
      <c r="A117" s="23" t="s">
        <v>22</v>
      </c>
      <c r="B117" s="24"/>
      <c r="C117" s="25" t="s">
        <v>189</v>
      </c>
      <c r="D117" s="26"/>
      <c r="E117" s="23" t="s">
        <v>190</v>
      </c>
      <c r="F117" s="26"/>
      <c r="G117" s="26"/>
      <c r="H117" s="26"/>
      <c r="I117" s="27">
        <f>SUMIFS(I118:I141,A118:A141,"P")</f>
        <v>0</v>
      </c>
      <c r="J117" s="28"/>
    </row>
    <row r="118" ht="28.8">
      <c r="A118" s="29" t="s">
        <v>25</v>
      </c>
      <c r="B118" s="29">
        <v>27</v>
      </c>
      <c r="C118" s="30" t="s">
        <v>191</v>
      </c>
      <c r="D118" s="29" t="s">
        <v>27</v>
      </c>
      <c r="E118" s="31" t="s">
        <v>192</v>
      </c>
      <c r="F118" s="32" t="s">
        <v>46</v>
      </c>
      <c r="G118" s="33">
        <v>20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193</v>
      </c>
      <c r="F120" s="37"/>
      <c r="G120" s="37"/>
      <c r="H120" s="37"/>
      <c r="I120" s="37"/>
      <c r="J120" s="38"/>
    </row>
    <row r="121" ht="57.6">
      <c r="A121" s="29" t="s">
        <v>34</v>
      </c>
      <c r="B121" s="36"/>
      <c r="C121" s="37"/>
      <c r="D121" s="37"/>
      <c r="E121" s="31" t="s">
        <v>194</v>
      </c>
      <c r="F121" s="37"/>
      <c r="G121" s="37"/>
      <c r="H121" s="37"/>
      <c r="I121" s="37"/>
      <c r="J121" s="38"/>
    </row>
    <row r="122" ht="28.8">
      <c r="A122" s="29" t="s">
        <v>25</v>
      </c>
      <c r="B122" s="29">
        <v>28</v>
      </c>
      <c r="C122" s="30" t="s">
        <v>195</v>
      </c>
      <c r="D122" s="29" t="s">
        <v>27</v>
      </c>
      <c r="E122" s="31" t="s">
        <v>196</v>
      </c>
      <c r="F122" s="32" t="s">
        <v>46</v>
      </c>
      <c r="G122" s="33">
        <v>12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197</v>
      </c>
      <c r="F124" s="37"/>
      <c r="G124" s="37"/>
      <c r="H124" s="37"/>
      <c r="I124" s="37"/>
      <c r="J124" s="38"/>
    </row>
    <row r="125" ht="86.4">
      <c r="A125" s="29" t="s">
        <v>34</v>
      </c>
      <c r="B125" s="36"/>
      <c r="C125" s="37"/>
      <c r="D125" s="37"/>
      <c r="E125" s="31" t="s">
        <v>198</v>
      </c>
      <c r="F125" s="37"/>
      <c r="G125" s="37"/>
      <c r="H125" s="37"/>
      <c r="I125" s="37"/>
      <c r="J125" s="38"/>
    </row>
    <row r="126" ht="28.8">
      <c r="A126" s="29" t="s">
        <v>25</v>
      </c>
      <c r="B126" s="29">
        <v>29</v>
      </c>
      <c r="C126" s="30" t="s">
        <v>199</v>
      </c>
      <c r="D126" s="29" t="s">
        <v>27</v>
      </c>
      <c r="E126" s="31" t="s">
        <v>200</v>
      </c>
      <c r="F126" s="32" t="s">
        <v>136</v>
      </c>
      <c r="G126" s="33">
        <v>184.83000000000001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201</v>
      </c>
      <c r="F128" s="37"/>
      <c r="G128" s="37"/>
      <c r="H128" s="37"/>
      <c r="I128" s="37"/>
      <c r="J128" s="38"/>
    </row>
    <row r="129" ht="100.8">
      <c r="A129" s="29" t="s">
        <v>34</v>
      </c>
      <c r="B129" s="36"/>
      <c r="C129" s="37"/>
      <c r="D129" s="37"/>
      <c r="E129" s="31" t="s">
        <v>202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203</v>
      </c>
      <c r="D130" s="29" t="s">
        <v>27</v>
      </c>
      <c r="E130" s="31" t="s">
        <v>204</v>
      </c>
      <c r="F130" s="32" t="s">
        <v>136</v>
      </c>
      <c r="G130" s="33">
        <v>184.83000000000001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3" t="s">
        <v>27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201</v>
      </c>
      <c r="F132" s="37"/>
      <c r="G132" s="37"/>
      <c r="H132" s="37"/>
      <c r="I132" s="37"/>
      <c r="J132" s="38"/>
    </row>
    <row r="133" ht="100.8">
      <c r="A133" s="29" t="s">
        <v>34</v>
      </c>
      <c r="B133" s="36"/>
      <c r="C133" s="37"/>
      <c r="D133" s="37"/>
      <c r="E133" s="31" t="s">
        <v>202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205</v>
      </c>
      <c r="D134" s="29" t="s">
        <v>27</v>
      </c>
      <c r="E134" s="31" t="s">
        <v>206</v>
      </c>
      <c r="F134" s="32" t="s">
        <v>114</v>
      </c>
      <c r="G134" s="33">
        <v>38.299999999999997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3" t="s">
        <v>27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207</v>
      </c>
      <c r="F136" s="37"/>
      <c r="G136" s="37"/>
      <c r="H136" s="37"/>
      <c r="I136" s="37"/>
      <c r="J136" s="38"/>
    </row>
    <row r="137" ht="57.6">
      <c r="A137" s="29" t="s">
        <v>34</v>
      </c>
      <c r="B137" s="36"/>
      <c r="C137" s="37"/>
      <c r="D137" s="37"/>
      <c r="E137" s="31" t="s">
        <v>208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209</v>
      </c>
      <c r="D138" s="29" t="s">
        <v>27</v>
      </c>
      <c r="E138" s="31" t="s">
        <v>210</v>
      </c>
      <c r="F138" s="32" t="s">
        <v>114</v>
      </c>
      <c r="G138" s="33">
        <v>515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3" t="s">
        <v>27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124</v>
      </c>
      <c r="F140" s="37"/>
      <c r="G140" s="37"/>
      <c r="H140" s="37"/>
      <c r="I140" s="37"/>
      <c r="J140" s="38"/>
    </row>
    <row r="141" ht="86.4">
      <c r="A141" s="29" t="s">
        <v>34</v>
      </c>
      <c r="B141" s="40"/>
      <c r="C141" s="41"/>
      <c r="D141" s="41"/>
      <c r="E141" s="31" t="s">
        <v>211</v>
      </c>
      <c r="F141" s="41"/>
      <c r="G141" s="41"/>
      <c r="H141" s="41"/>
      <c r="I141" s="41"/>
      <c r="J14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212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212</v>
      </c>
      <c r="D4" s="13"/>
      <c r="E4" s="14" t="s">
        <v>213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214</v>
      </c>
      <c r="D9" s="29" t="s">
        <v>73</v>
      </c>
      <c r="E9" s="31" t="s">
        <v>215</v>
      </c>
      <c r="F9" s="32" t="s">
        <v>216</v>
      </c>
      <c r="G9" s="33">
        <v>379.10700000000003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217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218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214</v>
      </c>
      <c r="D13" s="29" t="s">
        <v>89</v>
      </c>
      <c r="E13" s="31" t="s">
        <v>215</v>
      </c>
      <c r="F13" s="32" t="s">
        <v>216</v>
      </c>
      <c r="G13" s="33">
        <v>564.82600000000002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219</v>
      </c>
      <c r="F15" s="37"/>
      <c r="G15" s="37"/>
      <c r="H15" s="37"/>
      <c r="I15" s="37"/>
      <c r="J15" s="38"/>
    </row>
    <row r="16" ht="28.8">
      <c r="A16" s="29" t="s">
        <v>34</v>
      </c>
      <c r="B16" s="36"/>
      <c r="C16" s="37"/>
      <c r="D16" s="37"/>
      <c r="E16" s="31" t="s">
        <v>218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214</v>
      </c>
      <c r="D17" s="29" t="s">
        <v>92</v>
      </c>
      <c r="E17" s="31" t="s">
        <v>215</v>
      </c>
      <c r="F17" s="32" t="s">
        <v>216</v>
      </c>
      <c r="G17" s="33">
        <v>122.336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72">
      <c r="A19" s="29" t="s">
        <v>32</v>
      </c>
      <c r="B19" s="36"/>
      <c r="C19" s="37"/>
      <c r="D19" s="37"/>
      <c r="E19" s="39" t="s">
        <v>220</v>
      </c>
      <c r="F19" s="37"/>
      <c r="G19" s="37"/>
      <c r="H19" s="37"/>
      <c r="I19" s="37"/>
      <c r="J19" s="38"/>
    </row>
    <row r="20" ht="28.8">
      <c r="A20" s="29" t="s">
        <v>34</v>
      </c>
      <c r="B20" s="40"/>
      <c r="C20" s="41"/>
      <c r="D20" s="41"/>
      <c r="E20" s="31" t="s">
        <v>218</v>
      </c>
      <c r="F20" s="41"/>
      <c r="G20" s="41"/>
      <c r="H20" s="41"/>
      <c r="I20" s="41"/>
      <c r="J2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221</v>
      </c>
      <c r="I3" s="16">
        <f>SUMIFS(I8:I84,A8:A84,"SD")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221</v>
      </c>
      <c r="D4" s="13"/>
      <c r="E4" s="14" t="s">
        <v>222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223</v>
      </c>
      <c r="D9" s="29" t="s">
        <v>27</v>
      </c>
      <c r="E9" s="31" t="s">
        <v>224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225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226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189</v>
      </c>
      <c r="D13" s="26"/>
      <c r="E13" s="23" t="s">
        <v>190</v>
      </c>
      <c r="F13" s="26"/>
      <c r="G13" s="26"/>
      <c r="H13" s="26"/>
      <c r="I13" s="27">
        <f>SUMIFS(I14:I84,A14:A84,"P")</f>
        <v>0</v>
      </c>
      <c r="J13" s="28"/>
    </row>
    <row r="14" ht="28.8">
      <c r="A14" s="29" t="s">
        <v>25</v>
      </c>
      <c r="B14" s="29">
        <v>2</v>
      </c>
      <c r="C14" s="30" t="s">
        <v>227</v>
      </c>
      <c r="D14" s="29" t="s">
        <v>27</v>
      </c>
      <c r="E14" s="31" t="s">
        <v>228</v>
      </c>
      <c r="F14" s="32" t="s">
        <v>46</v>
      </c>
      <c r="G14" s="33">
        <v>42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 ht="28.8">
      <c r="A16" s="29" t="s">
        <v>32</v>
      </c>
      <c r="B16" s="36"/>
      <c r="C16" s="37"/>
      <c r="D16" s="37"/>
      <c r="E16" s="39" t="s">
        <v>229</v>
      </c>
      <c r="F16" s="37"/>
      <c r="G16" s="37"/>
      <c r="H16" s="37"/>
      <c r="I16" s="37"/>
      <c r="J16" s="38"/>
    </row>
    <row r="17" ht="86.4">
      <c r="A17" s="29" t="s">
        <v>34</v>
      </c>
      <c r="B17" s="36"/>
      <c r="C17" s="37"/>
      <c r="D17" s="37"/>
      <c r="E17" s="31" t="s">
        <v>230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231</v>
      </c>
      <c r="D18" s="29" t="s">
        <v>27</v>
      </c>
      <c r="E18" s="31" t="s">
        <v>232</v>
      </c>
      <c r="F18" s="32" t="s">
        <v>46</v>
      </c>
      <c r="G18" s="33">
        <v>42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233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234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235</v>
      </c>
      <c r="D22" s="29" t="s">
        <v>27</v>
      </c>
      <c r="E22" s="31" t="s">
        <v>236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237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33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238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239</v>
      </c>
      <c r="D26" s="29" t="s">
        <v>27</v>
      </c>
      <c r="E26" s="31" t="s">
        <v>240</v>
      </c>
      <c r="F26" s="32" t="s">
        <v>46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241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230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242</v>
      </c>
      <c r="D30" s="29" t="s">
        <v>27</v>
      </c>
      <c r="E30" s="31" t="s">
        <v>243</v>
      </c>
      <c r="F30" s="32" t="s">
        <v>46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241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234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244</v>
      </c>
      <c r="D34" s="29" t="s">
        <v>27</v>
      </c>
      <c r="E34" s="31" t="s">
        <v>245</v>
      </c>
      <c r="F34" s="32" t="s">
        <v>29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237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33</v>
      </c>
      <c r="F36" s="37"/>
      <c r="G36" s="37"/>
      <c r="H36" s="37"/>
      <c r="I36" s="37"/>
      <c r="J36" s="38"/>
    </row>
    <row r="37" ht="86.4">
      <c r="A37" s="29" t="s">
        <v>34</v>
      </c>
      <c r="B37" s="36"/>
      <c r="C37" s="37"/>
      <c r="D37" s="37"/>
      <c r="E37" s="31" t="s">
        <v>238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246</v>
      </c>
      <c r="D38" s="29" t="s">
        <v>27</v>
      </c>
      <c r="E38" s="31" t="s">
        <v>247</v>
      </c>
      <c r="F38" s="32" t="s">
        <v>46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248</v>
      </c>
      <c r="F40" s="37"/>
      <c r="G40" s="37"/>
      <c r="H40" s="37"/>
      <c r="I40" s="37"/>
      <c r="J40" s="38"/>
    </row>
    <row r="41" ht="129.6">
      <c r="A41" s="29" t="s">
        <v>34</v>
      </c>
      <c r="B41" s="36"/>
      <c r="C41" s="37"/>
      <c r="D41" s="37"/>
      <c r="E41" s="31" t="s">
        <v>249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250</v>
      </c>
      <c r="D42" s="29" t="s">
        <v>27</v>
      </c>
      <c r="E42" s="31" t="s">
        <v>251</v>
      </c>
      <c r="F42" s="32" t="s">
        <v>46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248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234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252</v>
      </c>
      <c r="D46" s="29" t="s">
        <v>27</v>
      </c>
      <c r="E46" s="31" t="s">
        <v>253</v>
      </c>
      <c r="F46" s="32" t="s">
        <v>29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237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33</v>
      </c>
      <c r="F48" s="37"/>
      <c r="G48" s="37"/>
      <c r="H48" s="37"/>
      <c r="I48" s="37"/>
      <c r="J48" s="38"/>
    </row>
    <row r="49" ht="86.4">
      <c r="A49" s="29" t="s">
        <v>34</v>
      </c>
      <c r="B49" s="36"/>
      <c r="C49" s="37"/>
      <c r="D49" s="37"/>
      <c r="E49" s="31" t="s">
        <v>254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255</v>
      </c>
      <c r="D50" s="29" t="s">
        <v>27</v>
      </c>
      <c r="E50" s="31" t="s">
        <v>256</v>
      </c>
      <c r="F50" s="32" t="s">
        <v>46</v>
      </c>
      <c r="G50" s="33">
        <v>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257</v>
      </c>
      <c r="F52" s="37"/>
      <c r="G52" s="37"/>
      <c r="H52" s="37"/>
      <c r="I52" s="37"/>
      <c r="J52" s="38"/>
    </row>
    <row r="53" ht="129.6">
      <c r="A53" s="29" t="s">
        <v>34</v>
      </c>
      <c r="B53" s="36"/>
      <c r="C53" s="37"/>
      <c r="D53" s="37"/>
      <c r="E53" s="31" t="s">
        <v>249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258</v>
      </c>
      <c r="D54" s="29" t="s">
        <v>27</v>
      </c>
      <c r="E54" s="31" t="s">
        <v>259</v>
      </c>
      <c r="F54" s="32" t="s">
        <v>46</v>
      </c>
      <c r="G54" s="33">
        <v>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257</v>
      </c>
      <c r="F56" s="37"/>
      <c r="G56" s="37"/>
      <c r="H56" s="37"/>
      <c r="I56" s="37"/>
      <c r="J56" s="38"/>
    </row>
    <row r="57" ht="72">
      <c r="A57" s="29" t="s">
        <v>34</v>
      </c>
      <c r="B57" s="36"/>
      <c r="C57" s="37"/>
      <c r="D57" s="37"/>
      <c r="E57" s="31" t="s">
        <v>234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260</v>
      </c>
      <c r="D58" s="29" t="s">
        <v>27</v>
      </c>
      <c r="E58" s="31" t="s">
        <v>261</v>
      </c>
      <c r="F58" s="32" t="s">
        <v>29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237</v>
      </c>
      <c r="F59" s="37"/>
      <c r="G59" s="37"/>
      <c r="H59" s="37"/>
      <c r="I59" s="37"/>
      <c r="J59" s="38"/>
    </row>
    <row r="60" ht="86.4">
      <c r="A60" s="29" t="s">
        <v>34</v>
      </c>
      <c r="B60" s="36"/>
      <c r="C60" s="37"/>
      <c r="D60" s="37"/>
      <c r="E60" s="31" t="s">
        <v>254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262</v>
      </c>
      <c r="D61" s="29" t="s">
        <v>27</v>
      </c>
      <c r="E61" s="31" t="s">
        <v>263</v>
      </c>
      <c r="F61" s="32" t="s">
        <v>46</v>
      </c>
      <c r="G61" s="33">
        <v>6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264</v>
      </c>
      <c r="F63" s="37"/>
      <c r="G63" s="37"/>
      <c r="H63" s="37"/>
      <c r="I63" s="37"/>
      <c r="J63" s="38"/>
    </row>
    <row r="64" ht="115.2">
      <c r="A64" s="29" t="s">
        <v>34</v>
      </c>
      <c r="B64" s="36"/>
      <c r="C64" s="37"/>
      <c r="D64" s="37"/>
      <c r="E64" s="31" t="s">
        <v>265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266</v>
      </c>
      <c r="D65" s="29" t="s">
        <v>27</v>
      </c>
      <c r="E65" s="31" t="s">
        <v>267</v>
      </c>
      <c r="F65" s="32" t="s">
        <v>46</v>
      </c>
      <c r="G65" s="33">
        <v>6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264</v>
      </c>
      <c r="F67" s="37"/>
      <c r="G67" s="37"/>
      <c r="H67" s="37"/>
      <c r="I67" s="37"/>
      <c r="J67" s="38"/>
    </row>
    <row r="68" ht="72">
      <c r="A68" s="29" t="s">
        <v>34</v>
      </c>
      <c r="B68" s="36"/>
      <c r="C68" s="37"/>
      <c r="D68" s="37"/>
      <c r="E68" s="31" t="s">
        <v>234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268</v>
      </c>
      <c r="D69" s="29" t="s">
        <v>27</v>
      </c>
      <c r="E69" s="31" t="s">
        <v>269</v>
      </c>
      <c r="F69" s="32" t="s">
        <v>29</v>
      </c>
      <c r="G69" s="33">
        <v>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237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33</v>
      </c>
      <c r="F71" s="37"/>
      <c r="G71" s="37"/>
      <c r="H71" s="37"/>
      <c r="I71" s="37"/>
      <c r="J71" s="38"/>
    </row>
    <row r="72" ht="86.4">
      <c r="A72" s="29" t="s">
        <v>34</v>
      </c>
      <c r="B72" s="36"/>
      <c r="C72" s="37"/>
      <c r="D72" s="37"/>
      <c r="E72" s="31" t="s">
        <v>254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270</v>
      </c>
      <c r="D73" s="29" t="s">
        <v>27</v>
      </c>
      <c r="E73" s="31" t="s">
        <v>271</v>
      </c>
      <c r="F73" s="32" t="s">
        <v>46</v>
      </c>
      <c r="G73" s="33">
        <v>20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272</v>
      </c>
      <c r="F75" s="37"/>
      <c r="G75" s="37"/>
      <c r="H75" s="37"/>
      <c r="I75" s="37"/>
      <c r="J75" s="38"/>
    </row>
    <row r="76" ht="115.2">
      <c r="A76" s="29" t="s">
        <v>34</v>
      </c>
      <c r="B76" s="36"/>
      <c r="C76" s="37"/>
      <c r="D76" s="37"/>
      <c r="E76" s="31" t="s">
        <v>265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273</v>
      </c>
      <c r="D77" s="29" t="s">
        <v>27</v>
      </c>
      <c r="E77" s="31" t="s">
        <v>274</v>
      </c>
      <c r="F77" s="32" t="s">
        <v>46</v>
      </c>
      <c r="G77" s="33">
        <v>20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3" t="s">
        <v>27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193</v>
      </c>
      <c r="F79" s="37"/>
      <c r="G79" s="37"/>
      <c r="H79" s="37"/>
      <c r="I79" s="37"/>
      <c r="J79" s="38"/>
    </row>
    <row r="80" ht="72">
      <c r="A80" s="29" t="s">
        <v>34</v>
      </c>
      <c r="B80" s="36"/>
      <c r="C80" s="37"/>
      <c r="D80" s="37"/>
      <c r="E80" s="31" t="s">
        <v>234</v>
      </c>
      <c r="F80" s="37"/>
      <c r="G80" s="37"/>
      <c r="H80" s="37"/>
      <c r="I80" s="37"/>
      <c r="J80" s="38"/>
    </row>
    <row r="81">
      <c r="A81" s="29" t="s">
        <v>25</v>
      </c>
      <c r="B81" s="29">
        <v>19</v>
      </c>
      <c r="C81" s="30" t="s">
        <v>275</v>
      </c>
      <c r="D81" s="29" t="s">
        <v>27</v>
      </c>
      <c r="E81" s="31" t="s">
        <v>276</v>
      </c>
      <c r="F81" s="32" t="s">
        <v>29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237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33</v>
      </c>
      <c r="F83" s="37"/>
      <c r="G83" s="37"/>
      <c r="H83" s="37"/>
      <c r="I83" s="37"/>
      <c r="J83" s="38"/>
    </row>
    <row r="84" ht="86.4">
      <c r="A84" s="29" t="s">
        <v>34</v>
      </c>
      <c r="B84" s="40"/>
      <c r="C84" s="41"/>
      <c r="D84" s="41"/>
      <c r="E84" s="31" t="s">
        <v>254</v>
      </c>
      <c r="F84" s="41"/>
      <c r="G84" s="41"/>
      <c r="H84" s="41"/>
      <c r="I84" s="41"/>
      <c r="J8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277</v>
      </c>
      <c r="I3" s="16">
        <f>SUMIFS(I8:I68,A8:A68,"SD")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277</v>
      </c>
      <c r="D4" s="13"/>
      <c r="E4" s="14" t="s">
        <v>278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189</v>
      </c>
      <c r="D8" s="26"/>
      <c r="E8" s="23" t="s">
        <v>190</v>
      </c>
      <c r="F8" s="26"/>
      <c r="G8" s="26"/>
      <c r="H8" s="26"/>
      <c r="I8" s="27">
        <f>SUMIFS(I9:I68,A9:A68,"P")</f>
        <v>0</v>
      </c>
      <c r="J8" s="28"/>
    </row>
    <row r="9" ht="28.8">
      <c r="A9" s="29" t="s">
        <v>25</v>
      </c>
      <c r="B9" s="29">
        <v>1</v>
      </c>
      <c r="C9" s="30" t="s">
        <v>227</v>
      </c>
      <c r="D9" s="29" t="s">
        <v>27</v>
      </c>
      <c r="E9" s="31" t="s">
        <v>228</v>
      </c>
      <c r="F9" s="32" t="s">
        <v>46</v>
      </c>
      <c r="G9" s="33">
        <v>20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279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230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231</v>
      </c>
      <c r="D13" s="29" t="s">
        <v>27</v>
      </c>
      <c r="E13" s="31" t="s">
        <v>232</v>
      </c>
      <c r="F13" s="32" t="s">
        <v>46</v>
      </c>
      <c r="G13" s="33">
        <v>20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193</v>
      </c>
      <c r="F15" s="37"/>
      <c r="G15" s="37"/>
      <c r="H15" s="37"/>
      <c r="I15" s="37"/>
      <c r="J15" s="38"/>
    </row>
    <row r="16" ht="72">
      <c r="A16" s="29" t="s">
        <v>34</v>
      </c>
      <c r="B16" s="36"/>
      <c r="C16" s="37"/>
      <c r="D16" s="37"/>
      <c r="E16" s="31" t="s">
        <v>234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235</v>
      </c>
      <c r="D17" s="29" t="s">
        <v>27</v>
      </c>
      <c r="E17" s="31" t="s">
        <v>236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237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86.4">
      <c r="A20" s="29" t="s">
        <v>34</v>
      </c>
      <c r="B20" s="36"/>
      <c r="C20" s="37"/>
      <c r="D20" s="37"/>
      <c r="E20" s="31" t="s">
        <v>238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239</v>
      </c>
      <c r="D21" s="29" t="s">
        <v>27</v>
      </c>
      <c r="E21" s="31" t="s">
        <v>240</v>
      </c>
      <c r="F21" s="32" t="s">
        <v>46</v>
      </c>
      <c r="G21" s="33">
        <v>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280</v>
      </c>
      <c r="F23" s="37"/>
      <c r="G23" s="37"/>
      <c r="H23" s="37"/>
      <c r="I23" s="37"/>
      <c r="J23" s="38"/>
    </row>
    <row r="24" ht="86.4">
      <c r="A24" s="29" t="s">
        <v>34</v>
      </c>
      <c r="B24" s="36"/>
      <c r="C24" s="37"/>
      <c r="D24" s="37"/>
      <c r="E24" s="31" t="s">
        <v>230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242</v>
      </c>
      <c r="D25" s="29" t="s">
        <v>27</v>
      </c>
      <c r="E25" s="31" t="s">
        <v>243</v>
      </c>
      <c r="F25" s="32" t="s">
        <v>46</v>
      </c>
      <c r="G25" s="33">
        <v>5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280</v>
      </c>
      <c r="F27" s="37"/>
      <c r="G27" s="37"/>
      <c r="H27" s="37"/>
      <c r="I27" s="37"/>
      <c r="J27" s="38"/>
    </row>
    <row r="28" ht="72">
      <c r="A28" s="29" t="s">
        <v>34</v>
      </c>
      <c r="B28" s="36"/>
      <c r="C28" s="37"/>
      <c r="D28" s="37"/>
      <c r="E28" s="31" t="s">
        <v>234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244</v>
      </c>
      <c r="D29" s="29" t="s">
        <v>27</v>
      </c>
      <c r="E29" s="31" t="s">
        <v>245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237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86.4">
      <c r="A32" s="29" t="s">
        <v>34</v>
      </c>
      <c r="B32" s="36"/>
      <c r="C32" s="37"/>
      <c r="D32" s="37"/>
      <c r="E32" s="31" t="s">
        <v>238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246</v>
      </c>
      <c r="D33" s="29" t="s">
        <v>27</v>
      </c>
      <c r="E33" s="31" t="s">
        <v>247</v>
      </c>
      <c r="F33" s="32" t="s">
        <v>46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248</v>
      </c>
      <c r="F35" s="37"/>
      <c r="G35" s="37"/>
      <c r="H35" s="37"/>
      <c r="I35" s="37"/>
      <c r="J35" s="38"/>
    </row>
    <row r="36" ht="129.6">
      <c r="A36" s="29" t="s">
        <v>34</v>
      </c>
      <c r="B36" s="36"/>
      <c r="C36" s="37"/>
      <c r="D36" s="37"/>
      <c r="E36" s="31" t="s">
        <v>249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250</v>
      </c>
      <c r="D37" s="29" t="s">
        <v>27</v>
      </c>
      <c r="E37" s="31" t="s">
        <v>251</v>
      </c>
      <c r="F37" s="32" t="s">
        <v>46</v>
      </c>
      <c r="G37" s="33">
        <v>2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248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234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252</v>
      </c>
      <c r="D41" s="29" t="s">
        <v>27</v>
      </c>
      <c r="E41" s="31" t="s">
        <v>253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237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86.4">
      <c r="A44" s="29" t="s">
        <v>34</v>
      </c>
      <c r="B44" s="36"/>
      <c r="C44" s="37"/>
      <c r="D44" s="37"/>
      <c r="E44" s="31" t="s">
        <v>254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262</v>
      </c>
      <c r="D45" s="29" t="s">
        <v>27</v>
      </c>
      <c r="E45" s="31" t="s">
        <v>263</v>
      </c>
      <c r="F45" s="32" t="s">
        <v>46</v>
      </c>
      <c r="G45" s="33">
        <v>6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3" t="s">
        <v>27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264</v>
      </c>
      <c r="F47" s="37"/>
      <c r="G47" s="37"/>
      <c r="H47" s="37"/>
      <c r="I47" s="37"/>
      <c r="J47" s="38"/>
    </row>
    <row r="48" ht="115.2">
      <c r="A48" s="29" t="s">
        <v>34</v>
      </c>
      <c r="B48" s="36"/>
      <c r="C48" s="37"/>
      <c r="D48" s="37"/>
      <c r="E48" s="31" t="s">
        <v>265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266</v>
      </c>
      <c r="D49" s="29" t="s">
        <v>27</v>
      </c>
      <c r="E49" s="31" t="s">
        <v>267</v>
      </c>
      <c r="F49" s="32" t="s">
        <v>46</v>
      </c>
      <c r="G49" s="33">
        <v>6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264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234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268</v>
      </c>
      <c r="D53" s="29" t="s">
        <v>27</v>
      </c>
      <c r="E53" s="31" t="s">
        <v>269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237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86.4">
      <c r="A56" s="29" t="s">
        <v>34</v>
      </c>
      <c r="B56" s="36"/>
      <c r="C56" s="37"/>
      <c r="D56" s="37"/>
      <c r="E56" s="31" t="s">
        <v>254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270</v>
      </c>
      <c r="D57" s="29" t="s">
        <v>27</v>
      </c>
      <c r="E57" s="31" t="s">
        <v>271</v>
      </c>
      <c r="F57" s="32" t="s">
        <v>46</v>
      </c>
      <c r="G57" s="33">
        <v>20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272</v>
      </c>
      <c r="F59" s="37"/>
      <c r="G59" s="37"/>
      <c r="H59" s="37"/>
      <c r="I59" s="37"/>
      <c r="J59" s="38"/>
    </row>
    <row r="60" ht="115.2">
      <c r="A60" s="29" t="s">
        <v>34</v>
      </c>
      <c r="B60" s="36"/>
      <c r="C60" s="37"/>
      <c r="D60" s="37"/>
      <c r="E60" s="31" t="s">
        <v>265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273</v>
      </c>
      <c r="D61" s="29" t="s">
        <v>27</v>
      </c>
      <c r="E61" s="31" t="s">
        <v>274</v>
      </c>
      <c r="F61" s="32" t="s">
        <v>46</v>
      </c>
      <c r="G61" s="33">
        <v>20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193</v>
      </c>
      <c r="F63" s="37"/>
      <c r="G63" s="37"/>
      <c r="H63" s="37"/>
      <c r="I63" s="37"/>
      <c r="J63" s="38"/>
    </row>
    <row r="64" ht="72">
      <c r="A64" s="29" t="s">
        <v>34</v>
      </c>
      <c r="B64" s="36"/>
      <c r="C64" s="37"/>
      <c r="D64" s="37"/>
      <c r="E64" s="31" t="s">
        <v>234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275</v>
      </c>
      <c r="D65" s="29" t="s">
        <v>27</v>
      </c>
      <c r="E65" s="31" t="s">
        <v>276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237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33</v>
      </c>
      <c r="F67" s="37"/>
      <c r="G67" s="37"/>
      <c r="H67" s="37"/>
      <c r="I67" s="37"/>
      <c r="J67" s="38"/>
    </row>
    <row r="68" ht="86.4">
      <c r="A68" s="29" t="s">
        <v>34</v>
      </c>
      <c r="B68" s="40"/>
      <c r="C68" s="41"/>
      <c r="D68" s="41"/>
      <c r="E68" s="31" t="s">
        <v>254</v>
      </c>
      <c r="F68" s="41"/>
      <c r="G68" s="41"/>
      <c r="H68" s="41"/>
      <c r="I68" s="41"/>
      <c r="J6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281</v>
      </c>
      <c r="I3" s="16">
        <f>SUMIFS(I8:I328,A8:A328,"SD")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281</v>
      </c>
      <c r="D4" s="13"/>
      <c r="E4" s="14" t="s">
        <v>282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SUMIFS(I9:I23,A9:A23,"P")</f>
        <v>0</v>
      </c>
      <c r="J8" s="28"/>
    </row>
    <row r="9" ht="28.8">
      <c r="A9" s="29" t="s">
        <v>25</v>
      </c>
      <c r="B9" s="29">
        <v>1</v>
      </c>
      <c r="C9" s="30" t="s">
        <v>84</v>
      </c>
      <c r="D9" s="29" t="s">
        <v>73</v>
      </c>
      <c r="E9" s="31" t="s">
        <v>85</v>
      </c>
      <c r="F9" s="32" t="s">
        <v>86</v>
      </c>
      <c r="G9" s="33">
        <v>422.81900000000002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283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88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91</v>
      </c>
      <c r="D13" s="29" t="s">
        <v>89</v>
      </c>
      <c r="E13" s="31" t="s">
        <v>93</v>
      </c>
      <c r="F13" s="32" t="s">
        <v>86</v>
      </c>
      <c r="G13" s="33">
        <v>454.22500000000002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284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88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91</v>
      </c>
      <c r="D17" s="29" t="s">
        <v>92</v>
      </c>
      <c r="E17" s="31" t="s">
        <v>93</v>
      </c>
      <c r="F17" s="32" t="s">
        <v>86</v>
      </c>
      <c r="G17" s="33">
        <v>213.75899999999999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285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88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286</v>
      </c>
      <c r="D21" s="29" t="s">
        <v>27</v>
      </c>
      <c r="E21" s="31" t="s">
        <v>287</v>
      </c>
      <c r="F21" s="32" t="s">
        <v>46</v>
      </c>
      <c r="G21" s="33">
        <v>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 ht="100.8">
      <c r="A23" s="29" t="s">
        <v>34</v>
      </c>
      <c r="B23" s="36"/>
      <c r="C23" s="37"/>
      <c r="D23" s="37"/>
      <c r="E23" s="31" t="s">
        <v>288</v>
      </c>
      <c r="F23" s="37"/>
      <c r="G23" s="37"/>
      <c r="H23" s="37"/>
      <c r="I23" s="37"/>
      <c r="J23" s="38"/>
    </row>
    <row r="24">
      <c r="A24" s="23" t="s">
        <v>22</v>
      </c>
      <c r="B24" s="24"/>
      <c r="C24" s="25" t="s">
        <v>95</v>
      </c>
      <c r="D24" s="26"/>
      <c r="E24" s="23" t="s">
        <v>96</v>
      </c>
      <c r="F24" s="26"/>
      <c r="G24" s="26"/>
      <c r="H24" s="26"/>
      <c r="I24" s="27">
        <f>SUMIFS(I25:I84,A25:A84,"P")</f>
        <v>0</v>
      </c>
      <c r="J24" s="28"/>
    </row>
    <row r="25">
      <c r="A25" s="29" t="s">
        <v>25</v>
      </c>
      <c r="B25" s="29">
        <v>5</v>
      </c>
      <c r="C25" s="30" t="s">
        <v>289</v>
      </c>
      <c r="D25" s="29" t="s">
        <v>27</v>
      </c>
      <c r="E25" s="31" t="s">
        <v>290</v>
      </c>
      <c r="F25" s="32" t="s">
        <v>99</v>
      </c>
      <c r="G25" s="33">
        <v>20.861000000000001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 ht="43.2">
      <c r="A27" s="29" t="s">
        <v>32</v>
      </c>
      <c r="B27" s="36"/>
      <c r="C27" s="37"/>
      <c r="D27" s="37"/>
      <c r="E27" s="39" t="s">
        <v>291</v>
      </c>
      <c r="F27" s="37"/>
      <c r="G27" s="37"/>
      <c r="H27" s="37"/>
      <c r="I27" s="37"/>
      <c r="J27" s="38"/>
    </row>
    <row r="28" ht="115.2">
      <c r="A28" s="29" t="s">
        <v>34</v>
      </c>
      <c r="B28" s="36"/>
      <c r="C28" s="37"/>
      <c r="D28" s="37"/>
      <c r="E28" s="31" t="s">
        <v>108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102</v>
      </c>
      <c r="D29" s="29" t="s">
        <v>27</v>
      </c>
      <c r="E29" s="31" t="s">
        <v>103</v>
      </c>
      <c r="F29" s="32" t="s">
        <v>99</v>
      </c>
      <c r="G29" s="33">
        <v>7.7249999999999996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3" t="s">
        <v>27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292</v>
      </c>
      <c r="F31" s="37"/>
      <c r="G31" s="37"/>
      <c r="H31" s="37"/>
      <c r="I31" s="37"/>
      <c r="J31" s="38"/>
    </row>
    <row r="32" ht="129.6">
      <c r="A32" s="29" t="s">
        <v>34</v>
      </c>
      <c r="B32" s="36"/>
      <c r="C32" s="37"/>
      <c r="D32" s="37"/>
      <c r="E32" s="31" t="s">
        <v>101</v>
      </c>
      <c r="F32" s="37"/>
      <c r="G32" s="37"/>
      <c r="H32" s="37"/>
      <c r="I32" s="37"/>
      <c r="J32" s="38"/>
    </row>
    <row r="33" ht="28.8">
      <c r="A33" s="29" t="s">
        <v>25</v>
      </c>
      <c r="B33" s="29">
        <v>7</v>
      </c>
      <c r="C33" s="30" t="s">
        <v>105</v>
      </c>
      <c r="D33" s="29" t="s">
        <v>27</v>
      </c>
      <c r="E33" s="31" t="s">
        <v>106</v>
      </c>
      <c r="F33" s="32" t="s">
        <v>99</v>
      </c>
      <c r="G33" s="33">
        <v>36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293</v>
      </c>
      <c r="F35" s="37"/>
      <c r="G35" s="37"/>
      <c r="H35" s="37"/>
      <c r="I35" s="37"/>
      <c r="J35" s="38"/>
    </row>
    <row r="36" ht="115.2">
      <c r="A36" s="29" t="s">
        <v>34</v>
      </c>
      <c r="B36" s="36"/>
      <c r="C36" s="37"/>
      <c r="D36" s="37"/>
      <c r="E36" s="31" t="s">
        <v>108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116</v>
      </c>
      <c r="D37" s="29" t="s">
        <v>27</v>
      </c>
      <c r="E37" s="31" t="s">
        <v>117</v>
      </c>
      <c r="F37" s="32" t="s">
        <v>114</v>
      </c>
      <c r="G37" s="33">
        <v>47.960000000000001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294</v>
      </c>
      <c r="F39" s="37"/>
      <c r="G39" s="37"/>
      <c r="H39" s="37"/>
      <c r="I39" s="37"/>
      <c r="J39" s="38"/>
    </row>
    <row r="40" ht="115.2">
      <c r="A40" s="29" t="s">
        <v>34</v>
      </c>
      <c r="B40" s="36"/>
      <c r="C40" s="37"/>
      <c r="D40" s="37"/>
      <c r="E40" s="31" t="s">
        <v>108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295</v>
      </c>
      <c r="D41" s="29" t="s">
        <v>27</v>
      </c>
      <c r="E41" s="31" t="s">
        <v>296</v>
      </c>
      <c r="F41" s="32" t="s">
        <v>114</v>
      </c>
      <c r="G41" s="33">
        <v>95.920000000000002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3" t="s">
        <v>27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297</v>
      </c>
      <c r="F43" s="37"/>
      <c r="G43" s="37"/>
      <c r="H43" s="37"/>
      <c r="I43" s="37"/>
      <c r="J43" s="38"/>
    </row>
    <row r="44" ht="28.8">
      <c r="A44" s="29" t="s">
        <v>34</v>
      </c>
      <c r="B44" s="36"/>
      <c r="C44" s="37"/>
      <c r="D44" s="37"/>
      <c r="E44" s="31" t="s">
        <v>298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299</v>
      </c>
      <c r="D45" s="29" t="s">
        <v>27</v>
      </c>
      <c r="E45" s="31" t="s">
        <v>300</v>
      </c>
      <c r="F45" s="32" t="s">
        <v>99</v>
      </c>
      <c r="G45" s="33">
        <v>6.375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3" t="s">
        <v>27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301</v>
      </c>
      <c r="F47" s="37"/>
      <c r="G47" s="37"/>
      <c r="H47" s="37"/>
      <c r="I47" s="37"/>
      <c r="J47" s="38"/>
    </row>
    <row r="48" ht="43.2">
      <c r="A48" s="29" t="s">
        <v>34</v>
      </c>
      <c r="B48" s="36"/>
      <c r="C48" s="37"/>
      <c r="D48" s="37"/>
      <c r="E48" s="31" t="s">
        <v>302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126</v>
      </c>
      <c r="D49" s="29" t="s">
        <v>27</v>
      </c>
      <c r="E49" s="31" t="s">
        <v>127</v>
      </c>
      <c r="F49" s="32" t="s">
        <v>99</v>
      </c>
      <c r="G49" s="33">
        <v>55.229999999999997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303</v>
      </c>
      <c r="F51" s="37"/>
      <c r="G51" s="37"/>
      <c r="H51" s="37"/>
      <c r="I51" s="37"/>
      <c r="J51" s="38"/>
    </row>
    <row r="52" ht="409.5">
      <c r="A52" s="29" t="s">
        <v>34</v>
      </c>
      <c r="B52" s="36"/>
      <c r="C52" s="37"/>
      <c r="D52" s="37"/>
      <c r="E52" s="31" t="s">
        <v>129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304</v>
      </c>
      <c r="D53" s="29" t="s">
        <v>27</v>
      </c>
      <c r="E53" s="31" t="s">
        <v>305</v>
      </c>
      <c r="F53" s="32" t="s">
        <v>99</v>
      </c>
      <c r="G53" s="33">
        <v>107.96599999999999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3" t="s">
        <v>27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306</v>
      </c>
      <c r="F55" s="37"/>
      <c r="G55" s="37"/>
      <c r="H55" s="37"/>
      <c r="I55" s="37"/>
      <c r="J55" s="38"/>
    </row>
    <row r="56" ht="360">
      <c r="A56" s="29" t="s">
        <v>34</v>
      </c>
      <c r="B56" s="36"/>
      <c r="C56" s="37"/>
      <c r="D56" s="37"/>
      <c r="E56" s="31" t="s">
        <v>307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308</v>
      </c>
      <c r="D57" s="29" t="s">
        <v>27</v>
      </c>
      <c r="E57" s="31" t="s">
        <v>309</v>
      </c>
      <c r="F57" s="32" t="s">
        <v>99</v>
      </c>
      <c r="G57" s="33">
        <v>388.25400000000002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310</v>
      </c>
      <c r="F59" s="37"/>
      <c r="G59" s="37"/>
      <c r="H59" s="37"/>
      <c r="I59" s="37"/>
      <c r="J59" s="38"/>
    </row>
    <row r="60" ht="409.5">
      <c r="A60" s="29" t="s">
        <v>34</v>
      </c>
      <c r="B60" s="36"/>
      <c r="C60" s="37"/>
      <c r="D60" s="37"/>
      <c r="E60" s="31" t="s">
        <v>311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312</v>
      </c>
      <c r="D61" s="29" t="s">
        <v>27</v>
      </c>
      <c r="E61" s="31" t="s">
        <v>313</v>
      </c>
      <c r="F61" s="32" t="s">
        <v>99</v>
      </c>
      <c r="G61" s="33">
        <v>26.579999999999998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314</v>
      </c>
      <c r="F63" s="37"/>
      <c r="G63" s="37"/>
      <c r="H63" s="37"/>
      <c r="I63" s="37"/>
      <c r="J63" s="38"/>
    </row>
    <row r="64" ht="316.8">
      <c r="A64" s="29" t="s">
        <v>34</v>
      </c>
      <c r="B64" s="36"/>
      <c r="C64" s="37"/>
      <c r="D64" s="37"/>
      <c r="E64" s="31" t="s">
        <v>315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130</v>
      </c>
      <c r="D65" s="29" t="s">
        <v>27</v>
      </c>
      <c r="E65" s="31" t="s">
        <v>131</v>
      </c>
      <c r="F65" s="32" t="s">
        <v>99</v>
      </c>
      <c r="G65" s="33">
        <v>449.85899999999998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 ht="57.6">
      <c r="A67" s="29" t="s">
        <v>32</v>
      </c>
      <c r="B67" s="36"/>
      <c r="C67" s="37"/>
      <c r="D67" s="37"/>
      <c r="E67" s="39" t="s">
        <v>316</v>
      </c>
      <c r="F67" s="37"/>
      <c r="G67" s="37"/>
      <c r="H67" s="37"/>
      <c r="I67" s="37"/>
      <c r="J67" s="38"/>
    </row>
    <row r="68" ht="216">
      <c r="A68" s="29" t="s">
        <v>34</v>
      </c>
      <c r="B68" s="36"/>
      <c r="C68" s="37"/>
      <c r="D68" s="37"/>
      <c r="E68" s="31" t="s">
        <v>133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317</v>
      </c>
      <c r="D69" s="29" t="s">
        <v>27</v>
      </c>
      <c r="E69" s="31" t="s">
        <v>318</v>
      </c>
      <c r="F69" s="32" t="s">
        <v>99</v>
      </c>
      <c r="G69" s="33">
        <v>19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319</v>
      </c>
      <c r="F71" s="37"/>
      <c r="G71" s="37"/>
      <c r="H71" s="37"/>
      <c r="I71" s="37"/>
      <c r="J71" s="38"/>
    </row>
    <row r="72" ht="331.2">
      <c r="A72" s="29" t="s">
        <v>34</v>
      </c>
      <c r="B72" s="36"/>
      <c r="C72" s="37"/>
      <c r="D72" s="37"/>
      <c r="E72" s="31" t="s">
        <v>320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321</v>
      </c>
      <c r="D73" s="29" t="s">
        <v>27</v>
      </c>
      <c r="E73" s="31" t="s">
        <v>322</v>
      </c>
      <c r="F73" s="32" t="s">
        <v>99</v>
      </c>
      <c r="G73" s="33">
        <v>81.385999999999996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323</v>
      </c>
      <c r="F75" s="37"/>
      <c r="G75" s="37"/>
      <c r="H75" s="37"/>
      <c r="I75" s="37"/>
      <c r="J75" s="38"/>
    </row>
    <row r="76" ht="273.6">
      <c r="A76" s="29" t="s">
        <v>34</v>
      </c>
      <c r="B76" s="36"/>
      <c r="C76" s="37"/>
      <c r="D76" s="37"/>
      <c r="E76" s="31" t="s">
        <v>324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325</v>
      </c>
      <c r="D77" s="29" t="s">
        <v>27</v>
      </c>
      <c r="E77" s="31" t="s">
        <v>326</v>
      </c>
      <c r="F77" s="32" t="s">
        <v>99</v>
      </c>
      <c r="G77" s="33">
        <v>16.120000000000001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3" t="s">
        <v>27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327</v>
      </c>
      <c r="F79" s="37"/>
      <c r="G79" s="37"/>
      <c r="H79" s="37"/>
      <c r="I79" s="37"/>
      <c r="J79" s="38"/>
    </row>
    <row r="80" ht="360">
      <c r="A80" s="29" t="s">
        <v>34</v>
      </c>
      <c r="B80" s="36"/>
      <c r="C80" s="37"/>
      <c r="D80" s="37"/>
      <c r="E80" s="31" t="s">
        <v>328</v>
      </c>
      <c r="F80" s="37"/>
      <c r="G80" s="37"/>
      <c r="H80" s="37"/>
      <c r="I80" s="37"/>
      <c r="J80" s="38"/>
    </row>
    <row r="81">
      <c r="A81" s="29" t="s">
        <v>25</v>
      </c>
      <c r="B81" s="29">
        <v>19</v>
      </c>
      <c r="C81" s="30" t="s">
        <v>329</v>
      </c>
      <c r="D81" s="29" t="s">
        <v>27</v>
      </c>
      <c r="E81" s="31" t="s">
        <v>330</v>
      </c>
      <c r="F81" s="32" t="s">
        <v>99</v>
      </c>
      <c r="G81" s="33">
        <v>22.100000000000001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9" t="s">
        <v>331</v>
      </c>
      <c r="F83" s="37"/>
      <c r="G83" s="37"/>
      <c r="H83" s="37"/>
      <c r="I83" s="37"/>
      <c r="J83" s="38"/>
    </row>
    <row r="84" ht="316.8">
      <c r="A84" s="29" t="s">
        <v>34</v>
      </c>
      <c r="B84" s="36"/>
      <c r="C84" s="37"/>
      <c r="D84" s="37"/>
      <c r="E84" s="31" t="s">
        <v>315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139</v>
      </c>
      <c r="D85" s="26"/>
      <c r="E85" s="23" t="s">
        <v>140</v>
      </c>
      <c r="F85" s="26"/>
      <c r="G85" s="26"/>
      <c r="H85" s="26"/>
      <c r="I85" s="27">
        <f>SUMIFS(I86:I113,A86:A113,"P")</f>
        <v>0</v>
      </c>
      <c r="J85" s="28"/>
    </row>
    <row r="86">
      <c r="A86" s="29" t="s">
        <v>25</v>
      </c>
      <c r="B86" s="29">
        <v>20</v>
      </c>
      <c r="C86" s="30" t="s">
        <v>332</v>
      </c>
      <c r="D86" s="29" t="s">
        <v>27</v>
      </c>
      <c r="E86" s="31" t="s">
        <v>333</v>
      </c>
      <c r="F86" s="32" t="s">
        <v>99</v>
      </c>
      <c r="G86" s="33">
        <v>2.2120000000000002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3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334</v>
      </c>
      <c r="F88" s="37"/>
      <c r="G88" s="37"/>
      <c r="H88" s="37"/>
      <c r="I88" s="37"/>
      <c r="J88" s="38"/>
    </row>
    <row r="89" ht="57.6">
      <c r="A89" s="29" t="s">
        <v>34</v>
      </c>
      <c r="B89" s="36"/>
      <c r="C89" s="37"/>
      <c r="D89" s="37"/>
      <c r="E89" s="31" t="s">
        <v>335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336</v>
      </c>
      <c r="D90" s="29" t="s">
        <v>27</v>
      </c>
      <c r="E90" s="31" t="s">
        <v>337</v>
      </c>
      <c r="F90" s="32" t="s">
        <v>136</v>
      </c>
      <c r="G90" s="33">
        <v>689.75999999999999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3" t="s">
        <v>27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338</v>
      </c>
      <c r="F92" s="37"/>
      <c r="G92" s="37"/>
      <c r="H92" s="37"/>
      <c r="I92" s="37"/>
      <c r="J92" s="38"/>
    </row>
    <row r="93" ht="388.8">
      <c r="A93" s="29" t="s">
        <v>34</v>
      </c>
      <c r="B93" s="36"/>
      <c r="C93" s="37"/>
      <c r="D93" s="37"/>
      <c r="E93" s="31" t="s">
        <v>339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340</v>
      </c>
      <c r="D94" s="29" t="s">
        <v>27</v>
      </c>
      <c r="E94" s="31" t="s">
        <v>341</v>
      </c>
      <c r="F94" s="32" t="s">
        <v>136</v>
      </c>
      <c r="G94" s="33">
        <v>689.75999999999999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43" t="s">
        <v>27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342</v>
      </c>
      <c r="F96" s="37"/>
      <c r="G96" s="37"/>
      <c r="H96" s="37"/>
      <c r="I96" s="37"/>
      <c r="J96" s="38"/>
    </row>
    <row r="97">
      <c r="A97" s="29" t="s">
        <v>34</v>
      </c>
      <c r="B97" s="36"/>
      <c r="C97" s="37"/>
      <c r="D97" s="37"/>
      <c r="E97" s="31" t="s">
        <v>343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344</v>
      </c>
      <c r="D98" s="29" t="s">
        <v>27</v>
      </c>
      <c r="E98" s="31" t="s">
        <v>345</v>
      </c>
      <c r="F98" s="32" t="s">
        <v>99</v>
      </c>
      <c r="G98" s="33">
        <v>4.2530000000000001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3" t="s">
        <v>27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346</v>
      </c>
      <c r="F100" s="37"/>
      <c r="G100" s="37"/>
      <c r="H100" s="37"/>
      <c r="I100" s="37"/>
      <c r="J100" s="38"/>
    </row>
    <row r="101" ht="409.5">
      <c r="A101" s="29" t="s">
        <v>34</v>
      </c>
      <c r="B101" s="36"/>
      <c r="C101" s="37"/>
      <c r="D101" s="37"/>
      <c r="E101" s="31" t="s">
        <v>347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348</v>
      </c>
      <c r="D102" s="29" t="s">
        <v>27</v>
      </c>
      <c r="E102" s="31" t="s">
        <v>349</v>
      </c>
      <c r="F102" s="32" t="s">
        <v>99</v>
      </c>
      <c r="G102" s="33">
        <v>71.766000000000005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3" t="s">
        <v>27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350</v>
      </c>
      <c r="F104" s="37"/>
      <c r="G104" s="37"/>
      <c r="H104" s="37"/>
      <c r="I104" s="37"/>
      <c r="J104" s="38"/>
    </row>
    <row r="105" ht="409.5">
      <c r="A105" s="29" t="s">
        <v>34</v>
      </c>
      <c r="B105" s="36"/>
      <c r="C105" s="37"/>
      <c r="D105" s="37"/>
      <c r="E105" s="31" t="s">
        <v>347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351</v>
      </c>
      <c r="D106" s="29" t="s">
        <v>27</v>
      </c>
      <c r="E106" s="31" t="s">
        <v>352</v>
      </c>
      <c r="F106" s="32" t="s">
        <v>86</v>
      </c>
      <c r="G106" s="33">
        <v>11.483000000000001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27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353</v>
      </c>
      <c r="F108" s="37"/>
      <c r="G108" s="37"/>
      <c r="H108" s="37"/>
      <c r="I108" s="37"/>
      <c r="J108" s="38"/>
    </row>
    <row r="109" ht="302.4">
      <c r="A109" s="29" t="s">
        <v>34</v>
      </c>
      <c r="B109" s="36"/>
      <c r="C109" s="37"/>
      <c r="D109" s="37"/>
      <c r="E109" s="31" t="s">
        <v>354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355</v>
      </c>
      <c r="D110" s="29" t="s">
        <v>27</v>
      </c>
      <c r="E110" s="31" t="s">
        <v>356</v>
      </c>
      <c r="F110" s="32" t="s">
        <v>136</v>
      </c>
      <c r="G110" s="33">
        <v>21.263999999999999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43" t="s">
        <v>27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357</v>
      </c>
      <c r="F112" s="37"/>
      <c r="G112" s="37"/>
      <c r="H112" s="37"/>
      <c r="I112" s="37"/>
      <c r="J112" s="38"/>
    </row>
    <row r="113" ht="115.2">
      <c r="A113" s="29" t="s">
        <v>34</v>
      </c>
      <c r="B113" s="36"/>
      <c r="C113" s="37"/>
      <c r="D113" s="37"/>
      <c r="E113" s="31" t="s">
        <v>358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359</v>
      </c>
      <c r="D114" s="26"/>
      <c r="E114" s="23" t="s">
        <v>360</v>
      </c>
      <c r="F114" s="26"/>
      <c r="G114" s="26"/>
      <c r="H114" s="26"/>
      <c r="I114" s="27">
        <f>SUMIFS(I115:I142,A115:A142,"P")</f>
        <v>0</v>
      </c>
      <c r="J114" s="28"/>
    </row>
    <row r="115">
      <c r="A115" s="29" t="s">
        <v>25</v>
      </c>
      <c r="B115" s="29">
        <v>27</v>
      </c>
      <c r="C115" s="30" t="s">
        <v>361</v>
      </c>
      <c r="D115" s="29" t="s">
        <v>27</v>
      </c>
      <c r="E115" s="31" t="s">
        <v>362</v>
      </c>
      <c r="F115" s="32" t="s">
        <v>363</v>
      </c>
      <c r="G115" s="33">
        <v>293.75999999999999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3" t="s">
        <v>27</v>
      </c>
      <c r="F116" s="37"/>
      <c r="G116" s="37"/>
      <c r="H116" s="37"/>
      <c r="I116" s="37"/>
      <c r="J116" s="38"/>
    </row>
    <row r="117">
      <c r="A117" s="29" t="s">
        <v>32</v>
      </c>
      <c r="B117" s="36"/>
      <c r="C117" s="37"/>
      <c r="D117" s="37"/>
      <c r="E117" s="39" t="s">
        <v>364</v>
      </c>
      <c r="F117" s="37"/>
      <c r="G117" s="37"/>
      <c r="H117" s="37"/>
      <c r="I117" s="37"/>
      <c r="J117" s="38"/>
    </row>
    <row r="118" ht="43.2">
      <c r="A118" s="29" t="s">
        <v>34</v>
      </c>
      <c r="B118" s="36"/>
      <c r="C118" s="37"/>
      <c r="D118" s="37"/>
      <c r="E118" s="31" t="s">
        <v>365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366</v>
      </c>
      <c r="D119" s="29" t="s">
        <v>27</v>
      </c>
      <c r="E119" s="31" t="s">
        <v>367</v>
      </c>
      <c r="F119" s="32" t="s">
        <v>99</v>
      </c>
      <c r="G119" s="33">
        <v>14.484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3" t="s">
        <v>27</v>
      </c>
      <c r="F120" s="37"/>
      <c r="G120" s="37"/>
      <c r="H120" s="37"/>
      <c r="I120" s="37"/>
      <c r="J120" s="38"/>
    </row>
    <row r="121">
      <c r="A121" s="29" t="s">
        <v>32</v>
      </c>
      <c r="B121" s="36"/>
      <c r="C121" s="37"/>
      <c r="D121" s="37"/>
      <c r="E121" s="39" t="s">
        <v>368</v>
      </c>
      <c r="F121" s="37"/>
      <c r="G121" s="37"/>
      <c r="H121" s="37"/>
      <c r="I121" s="37"/>
      <c r="J121" s="38"/>
    </row>
    <row r="122" ht="409.5">
      <c r="A122" s="29" t="s">
        <v>34</v>
      </c>
      <c r="B122" s="36"/>
      <c r="C122" s="37"/>
      <c r="D122" s="37"/>
      <c r="E122" s="31" t="s">
        <v>369</v>
      </c>
      <c r="F122" s="37"/>
      <c r="G122" s="37"/>
      <c r="H122" s="37"/>
      <c r="I122" s="37"/>
      <c r="J122" s="38"/>
    </row>
    <row r="123">
      <c r="A123" s="29" t="s">
        <v>25</v>
      </c>
      <c r="B123" s="29">
        <v>29</v>
      </c>
      <c r="C123" s="30" t="s">
        <v>370</v>
      </c>
      <c r="D123" s="29" t="s">
        <v>27</v>
      </c>
      <c r="E123" s="31" t="s">
        <v>371</v>
      </c>
      <c r="F123" s="32" t="s">
        <v>86</v>
      </c>
      <c r="G123" s="33">
        <v>2.3170000000000002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43" t="s">
        <v>27</v>
      </c>
      <c r="F124" s="37"/>
      <c r="G124" s="37"/>
      <c r="H124" s="37"/>
      <c r="I124" s="37"/>
      <c r="J124" s="38"/>
    </row>
    <row r="125">
      <c r="A125" s="29" t="s">
        <v>32</v>
      </c>
      <c r="B125" s="36"/>
      <c r="C125" s="37"/>
      <c r="D125" s="37"/>
      <c r="E125" s="39" t="s">
        <v>372</v>
      </c>
      <c r="F125" s="37"/>
      <c r="G125" s="37"/>
      <c r="H125" s="37"/>
      <c r="I125" s="37"/>
      <c r="J125" s="38"/>
    </row>
    <row r="126" ht="273.6">
      <c r="A126" s="29" t="s">
        <v>34</v>
      </c>
      <c r="B126" s="36"/>
      <c r="C126" s="37"/>
      <c r="D126" s="37"/>
      <c r="E126" s="31" t="s">
        <v>373</v>
      </c>
      <c r="F126" s="37"/>
      <c r="G126" s="37"/>
      <c r="H126" s="37"/>
      <c r="I126" s="37"/>
      <c r="J126" s="38"/>
    </row>
    <row r="127">
      <c r="A127" s="29" t="s">
        <v>25</v>
      </c>
      <c r="B127" s="29">
        <v>30</v>
      </c>
      <c r="C127" s="30" t="s">
        <v>374</v>
      </c>
      <c r="D127" s="29" t="s">
        <v>27</v>
      </c>
      <c r="E127" s="31" t="s">
        <v>375</v>
      </c>
      <c r="F127" s="32" t="s">
        <v>99</v>
      </c>
      <c r="G127" s="33">
        <v>47.600000000000001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43" t="s">
        <v>27</v>
      </c>
      <c r="F128" s="37"/>
      <c r="G128" s="37"/>
      <c r="H128" s="37"/>
      <c r="I128" s="37"/>
      <c r="J128" s="38"/>
    </row>
    <row r="129">
      <c r="A129" s="29" t="s">
        <v>32</v>
      </c>
      <c r="B129" s="36"/>
      <c r="C129" s="37"/>
      <c r="D129" s="37"/>
      <c r="E129" s="39" t="s">
        <v>376</v>
      </c>
      <c r="F129" s="37"/>
      <c r="G129" s="37"/>
      <c r="H129" s="37"/>
      <c r="I129" s="37"/>
      <c r="J129" s="38"/>
    </row>
    <row r="130" ht="273.6">
      <c r="A130" s="29" t="s">
        <v>34</v>
      </c>
      <c r="B130" s="36"/>
      <c r="C130" s="37"/>
      <c r="D130" s="37"/>
      <c r="E130" s="31" t="s">
        <v>377</v>
      </c>
      <c r="F130" s="37"/>
      <c r="G130" s="37"/>
      <c r="H130" s="37"/>
      <c r="I130" s="37"/>
      <c r="J130" s="38"/>
    </row>
    <row r="131">
      <c r="A131" s="29" t="s">
        <v>25</v>
      </c>
      <c r="B131" s="29">
        <v>31</v>
      </c>
      <c r="C131" s="30" t="s">
        <v>378</v>
      </c>
      <c r="D131" s="29" t="s">
        <v>27</v>
      </c>
      <c r="E131" s="31" t="s">
        <v>379</v>
      </c>
      <c r="F131" s="32" t="s">
        <v>86</v>
      </c>
      <c r="G131" s="33">
        <v>7.1399999999999997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43" t="s">
        <v>27</v>
      </c>
      <c r="F132" s="37"/>
      <c r="G132" s="37"/>
      <c r="H132" s="37"/>
      <c r="I132" s="37"/>
      <c r="J132" s="38"/>
    </row>
    <row r="133">
      <c r="A133" s="29" t="s">
        <v>32</v>
      </c>
      <c r="B133" s="36"/>
      <c r="C133" s="37"/>
      <c r="D133" s="37"/>
      <c r="E133" s="39" t="s">
        <v>380</v>
      </c>
      <c r="F133" s="37"/>
      <c r="G133" s="37"/>
      <c r="H133" s="37"/>
      <c r="I133" s="37"/>
      <c r="J133" s="38"/>
    </row>
    <row r="134" ht="302.4">
      <c r="A134" s="29" t="s">
        <v>34</v>
      </c>
      <c r="B134" s="36"/>
      <c r="C134" s="37"/>
      <c r="D134" s="37"/>
      <c r="E134" s="31" t="s">
        <v>354</v>
      </c>
      <c r="F134" s="37"/>
      <c r="G134" s="37"/>
      <c r="H134" s="37"/>
      <c r="I134" s="37"/>
      <c r="J134" s="38"/>
    </row>
    <row r="135">
      <c r="A135" s="29" t="s">
        <v>25</v>
      </c>
      <c r="B135" s="29">
        <v>32</v>
      </c>
      <c r="C135" s="30" t="s">
        <v>381</v>
      </c>
      <c r="D135" s="29" t="s">
        <v>27</v>
      </c>
      <c r="E135" s="31" t="s">
        <v>382</v>
      </c>
      <c r="F135" s="32" t="s">
        <v>99</v>
      </c>
      <c r="G135" s="33">
        <v>106.40600000000001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43" t="s">
        <v>27</v>
      </c>
      <c r="F136" s="37"/>
      <c r="G136" s="37"/>
      <c r="H136" s="37"/>
      <c r="I136" s="37"/>
      <c r="J136" s="38"/>
    </row>
    <row r="137">
      <c r="A137" s="29" t="s">
        <v>32</v>
      </c>
      <c r="B137" s="36"/>
      <c r="C137" s="37"/>
      <c r="D137" s="37"/>
      <c r="E137" s="39" t="s">
        <v>383</v>
      </c>
      <c r="F137" s="37"/>
      <c r="G137" s="37"/>
      <c r="H137" s="37"/>
      <c r="I137" s="37"/>
      <c r="J137" s="38"/>
    </row>
    <row r="138" ht="409.5">
      <c r="A138" s="29" t="s">
        <v>34</v>
      </c>
      <c r="B138" s="36"/>
      <c r="C138" s="37"/>
      <c r="D138" s="37"/>
      <c r="E138" s="31" t="s">
        <v>384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385</v>
      </c>
      <c r="D139" s="29" t="s">
        <v>27</v>
      </c>
      <c r="E139" s="31" t="s">
        <v>386</v>
      </c>
      <c r="F139" s="32" t="s">
        <v>86</v>
      </c>
      <c r="G139" s="33">
        <v>18.620999999999999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43" t="s">
        <v>27</v>
      </c>
      <c r="F140" s="37"/>
      <c r="G140" s="37"/>
      <c r="H140" s="37"/>
      <c r="I140" s="37"/>
      <c r="J140" s="38"/>
    </row>
    <row r="141">
      <c r="A141" s="29" t="s">
        <v>32</v>
      </c>
      <c r="B141" s="36"/>
      <c r="C141" s="37"/>
      <c r="D141" s="37"/>
      <c r="E141" s="39" t="s">
        <v>387</v>
      </c>
      <c r="F141" s="37"/>
      <c r="G141" s="37"/>
      <c r="H141" s="37"/>
      <c r="I141" s="37"/>
      <c r="J141" s="38"/>
    </row>
    <row r="142" ht="302.4">
      <c r="A142" s="29" t="s">
        <v>34</v>
      </c>
      <c r="B142" s="36"/>
      <c r="C142" s="37"/>
      <c r="D142" s="37"/>
      <c r="E142" s="31" t="s">
        <v>354</v>
      </c>
      <c r="F142" s="37"/>
      <c r="G142" s="37"/>
      <c r="H142" s="37"/>
      <c r="I142" s="37"/>
      <c r="J142" s="38"/>
    </row>
    <row r="143">
      <c r="A143" s="23" t="s">
        <v>22</v>
      </c>
      <c r="B143" s="24"/>
      <c r="C143" s="25" t="s">
        <v>153</v>
      </c>
      <c r="D143" s="26"/>
      <c r="E143" s="23" t="s">
        <v>154</v>
      </c>
      <c r="F143" s="26"/>
      <c r="G143" s="26"/>
      <c r="H143" s="26"/>
      <c r="I143" s="27">
        <f>SUMIFS(I144:I183,A144:A183,"P")</f>
        <v>0</v>
      </c>
      <c r="J143" s="28"/>
    </row>
    <row r="144">
      <c r="A144" s="29" t="s">
        <v>25</v>
      </c>
      <c r="B144" s="29">
        <v>34</v>
      </c>
      <c r="C144" s="30" t="s">
        <v>388</v>
      </c>
      <c r="D144" s="29" t="s">
        <v>27</v>
      </c>
      <c r="E144" s="31" t="s">
        <v>389</v>
      </c>
      <c r="F144" s="32" t="s">
        <v>136</v>
      </c>
      <c r="G144" s="33">
        <v>243.88999999999999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30</v>
      </c>
      <c r="B145" s="36"/>
      <c r="C145" s="37"/>
      <c r="D145" s="37"/>
      <c r="E145" s="43" t="s">
        <v>27</v>
      </c>
      <c r="F145" s="37"/>
      <c r="G145" s="37"/>
      <c r="H145" s="37"/>
      <c r="I145" s="37"/>
      <c r="J145" s="38"/>
    </row>
    <row r="146">
      <c r="A146" s="29" t="s">
        <v>32</v>
      </c>
      <c r="B146" s="36"/>
      <c r="C146" s="37"/>
      <c r="D146" s="37"/>
      <c r="E146" s="39" t="s">
        <v>390</v>
      </c>
      <c r="F146" s="37"/>
      <c r="G146" s="37"/>
      <c r="H146" s="37"/>
      <c r="I146" s="37"/>
      <c r="J146" s="38"/>
    </row>
    <row r="147" ht="86.4">
      <c r="A147" s="29" t="s">
        <v>34</v>
      </c>
      <c r="B147" s="36"/>
      <c r="C147" s="37"/>
      <c r="D147" s="37"/>
      <c r="E147" s="31" t="s">
        <v>391</v>
      </c>
      <c r="F147" s="37"/>
      <c r="G147" s="37"/>
      <c r="H147" s="37"/>
      <c r="I147" s="37"/>
      <c r="J147" s="38"/>
    </row>
    <row r="148">
      <c r="A148" s="29" t="s">
        <v>25</v>
      </c>
      <c r="B148" s="29">
        <v>35</v>
      </c>
      <c r="C148" s="30" t="s">
        <v>392</v>
      </c>
      <c r="D148" s="29" t="s">
        <v>27</v>
      </c>
      <c r="E148" s="31" t="s">
        <v>393</v>
      </c>
      <c r="F148" s="32" t="s">
        <v>114</v>
      </c>
      <c r="G148" s="33">
        <v>24.579999999999998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30</v>
      </c>
      <c r="B149" s="36"/>
      <c r="C149" s="37"/>
      <c r="D149" s="37"/>
      <c r="E149" s="43" t="s">
        <v>27</v>
      </c>
      <c r="F149" s="37"/>
      <c r="G149" s="37"/>
      <c r="H149" s="37"/>
      <c r="I149" s="37"/>
      <c r="J149" s="38"/>
    </row>
    <row r="150">
      <c r="A150" s="29" t="s">
        <v>32</v>
      </c>
      <c r="B150" s="36"/>
      <c r="C150" s="37"/>
      <c r="D150" s="37"/>
      <c r="E150" s="39" t="s">
        <v>394</v>
      </c>
      <c r="F150" s="37"/>
      <c r="G150" s="37"/>
      <c r="H150" s="37"/>
      <c r="I150" s="37"/>
      <c r="J150" s="38"/>
    </row>
    <row r="151" ht="72">
      <c r="A151" s="29" t="s">
        <v>34</v>
      </c>
      <c r="B151" s="36"/>
      <c r="C151" s="37"/>
      <c r="D151" s="37"/>
      <c r="E151" s="31" t="s">
        <v>395</v>
      </c>
      <c r="F151" s="37"/>
      <c r="G151" s="37"/>
      <c r="H151" s="37"/>
      <c r="I151" s="37"/>
      <c r="J151" s="38"/>
    </row>
    <row r="152">
      <c r="A152" s="29" t="s">
        <v>25</v>
      </c>
      <c r="B152" s="29">
        <v>36</v>
      </c>
      <c r="C152" s="30" t="s">
        <v>396</v>
      </c>
      <c r="D152" s="29" t="s">
        <v>27</v>
      </c>
      <c r="E152" s="31" t="s">
        <v>397</v>
      </c>
      <c r="F152" s="32" t="s">
        <v>99</v>
      </c>
      <c r="G152" s="33">
        <v>2.5920000000000001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30</v>
      </c>
      <c r="B153" s="36"/>
      <c r="C153" s="37"/>
      <c r="D153" s="37"/>
      <c r="E153" s="43" t="s">
        <v>27</v>
      </c>
      <c r="F153" s="37"/>
      <c r="G153" s="37"/>
      <c r="H153" s="37"/>
      <c r="I153" s="37"/>
      <c r="J153" s="38"/>
    </row>
    <row r="154">
      <c r="A154" s="29" t="s">
        <v>32</v>
      </c>
      <c r="B154" s="36"/>
      <c r="C154" s="37"/>
      <c r="D154" s="37"/>
      <c r="E154" s="39" t="s">
        <v>398</v>
      </c>
      <c r="F154" s="37"/>
      <c r="G154" s="37"/>
      <c r="H154" s="37"/>
      <c r="I154" s="37"/>
      <c r="J154" s="38"/>
    </row>
    <row r="155" ht="273.6">
      <c r="A155" s="29" t="s">
        <v>34</v>
      </c>
      <c r="B155" s="36"/>
      <c r="C155" s="37"/>
      <c r="D155" s="37"/>
      <c r="E155" s="31" t="s">
        <v>377</v>
      </c>
      <c r="F155" s="37"/>
      <c r="G155" s="37"/>
      <c r="H155" s="37"/>
      <c r="I155" s="37"/>
      <c r="J155" s="38"/>
    </row>
    <row r="156">
      <c r="A156" s="29" t="s">
        <v>25</v>
      </c>
      <c r="B156" s="29">
        <v>37</v>
      </c>
      <c r="C156" s="30" t="s">
        <v>399</v>
      </c>
      <c r="D156" s="29" t="s">
        <v>27</v>
      </c>
      <c r="E156" s="31" t="s">
        <v>400</v>
      </c>
      <c r="F156" s="32" t="s">
        <v>99</v>
      </c>
      <c r="G156" s="33">
        <v>8.3729999999999993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43" t="s">
        <v>27</v>
      </c>
      <c r="F157" s="37"/>
      <c r="G157" s="37"/>
      <c r="H157" s="37"/>
      <c r="I157" s="37"/>
      <c r="J157" s="38"/>
    </row>
    <row r="158">
      <c r="A158" s="29" t="s">
        <v>32</v>
      </c>
      <c r="B158" s="36"/>
      <c r="C158" s="37"/>
      <c r="D158" s="37"/>
      <c r="E158" s="39" t="s">
        <v>401</v>
      </c>
      <c r="F158" s="37"/>
      <c r="G158" s="37"/>
      <c r="H158" s="37"/>
      <c r="I158" s="37"/>
      <c r="J158" s="38"/>
    </row>
    <row r="159" ht="409.5">
      <c r="A159" s="29" t="s">
        <v>34</v>
      </c>
      <c r="B159" s="36"/>
      <c r="C159" s="37"/>
      <c r="D159" s="37"/>
      <c r="E159" s="31" t="s">
        <v>384</v>
      </c>
      <c r="F159" s="37"/>
      <c r="G159" s="37"/>
      <c r="H159" s="37"/>
      <c r="I159" s="37"/>
      <c r="J159" s="38"/>
    </row>
    <row r="160">
      <c r="A160" s="29" t="s">
        <v>25</v>
      </c>
      <c r="B160" s="29">
        <v>38</v>
      </c>
      <c r="C160" s="30" t="s">
        <v>402</v>
      </c>
      <c r="D160" s="29" t="s">
        <v>27</v>
      </c>
      <c r="E160" s="31" t="s">
        <v>403</v>
      </c>
      <c r="F160" s="32" t="s">
        <v>99</v>
      </c>
      <c r="G160" s="33">
        <v>1.123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43" t="s">
        <v>27</v>
      </c>
      <c r="F161" s="37"/>
      <c r="G161" s="37"/>
      <c r="H161" s="37"/>
      <c r="I161" s="37"/>
      <c r="J161" s="38"/>
    </row>
    <row r="162">
      <c r="A162" s="29" t="s">
        <v>32</v>
      </c>
      <c r="B162" s="36"/>
      <c r="C162" s="37"/>
      <c r="D162" s="37"/>
      <c r="E162" s="39" t="s">
        <v>404</v>
      </c>
      <c r="F162" s="37"/>
      <c r="G162" s="37"/>
      <c r="H162" s="37"/>
      <c r="I162" s="37"/>
      <c r="J162" s="38"/>
    </row>
    <row r="163" ht="409.5">
      <c r="A163" s="29" t="s">
        <v>34</v>
      </c>
      <c r="B163" s="36"/>
      <c r="C163" s="37"/>
      <c r="D163" s="37"/>
      <c r="E163" s="31" t="s">
        <v>384</v>
      </c>
      <c r="F163" s="37"/>
      <c r="G163" s="37"/>
      <c r="H163" s="37"/>
      <c r="I163" s="37"/>
      <c r="J163" s="38"/>
    </row>
    <row r="164">
      <c r="A164" s="29" t="s">
        <v>25</v>
      </c>
      <c r="B164" s="29">
        <v>39</v>
      </c>
      <c r="C164" s="30" t="s">
        <v>402</v>
      </c>
      <c r="D164" s="29" t="s">
        <v>95</v>
      </c>
      <c r="E164" s="31" t="s">
        <v>405</v>
      </c>
      <c r="F164" s="32" t="s">
        <v>99</v>
      </c>
      <c r="G164" s="33">
        <v>4.7960000000000003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43" t="s">
        <v>27</v>
      </c>
      <c r="F165" s="37"/>
      <c r="G165" s="37"/>
      <c r="H165" s="37"/>
      <c r="I165" s="37"/>
      <c r="J165" s="38"/>
    </row>
    <row r="166">
      <c r="A166" s="29" t="s">
        <v>32</v>
      </c>
      <c r="B166" s="36"/>
      <c r="C166" s="37"/>
      <c r="D166" s="37"/>
      <c r="E166" s="39" t="s">
        <v>406</v>
      </c>
      <c r="F166" s="37"/>
      <c r="G166" s="37"/>
      <c r="H166" s="37"/>
      <c r="I166" s="37"/>
      <c r="J166" s="38"/>
    </row>
    <row r="167" ht="409.5">
      <c r="A167" s="29" t="s">
        <v>34</v>
      </c>
      <c r="B167" s="36"/>
      <c r="C167" s="37"/>
      <c r="D167" s="37"/>
      <c r="E167" s="31" t="s">
        <v>407</v>
      </c>
      <c r="F167" s="37"/>
      <c r="G167" s="37"/>
      <c r="H167" s="37"/>
      <c r="I167" s="37"/>
      <c r="J167" s="38"/>
    </row>
    <row r="168">
      <c r="A168" s="29" t="s">
        <v>25</v>
      </c>
      <c r="B168" s="29">
        <v>40</v>
      </c>
      <c r="C168" s="30" t="s">
        <v>155</v>
      </c>
      <c r="D168" s="29" t="s">
        <v>27</v>
      </c>
      <c r="E168" s="31" t="s">
        <v>156</v>
      </c>
      <c r="F168" s="32" t="s">
        <v>99</v>
      </c>
      <c r="G168" s="33">
        <v>11.769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43" t="s">
        <v>27</v>
      </c>
      <c r="F169" s="37"/>
      <c r="G169" s="37"/>
      <c r="H169" s="37"/>
      <c r="I169" s="37"/>
      <c r="J169" s="38"/>
    </row>
    <row r="170" ht="28.8">
      <c r="A170" s="29" t="s">
        <v>32</v>
      </c>
      <c r="B170" s="36"/>
      <c r="C170" s="37"/>
      <c r="D170" s="37"/>
      <c r="E170" s="39" t="s">
        <v>408</v>
      </c>
      <c r="F170" s="37"/>
      <c r="G170" s="37"/>
      <c r="H170" s="37"/>
      <c r="I170" s="37"/>
      <c r="J170" s="38"/>
    </row>
    <row r="171" ht="57.6">
      <c r="A171" s="29" t="s">
        <v>34</v>
      </c>
      <c r="B171" s="36"/>
      <c r="C171" s="37"/>
      <c r="D171" s="37"/>
      <c r="E171" s="31" t="s">
        <v>158</v>
      </c>
      <c r="F171" s="37"/>
      <c r="G171" s="37"/>
      <c r="H171" s="37"/>
      <c r="I171" s="37"/>
      <c r="J171" s="38"/>
    </row>
    <row r="172">
      <c r="A172" s="29" t="s">
        <v>25</v>
      </c>
      <c r="B172" s="29">
        <v>41</v>
      </c>
      <c r="C172" s="30" t="s">
        <v>409</v>
      </c>
      <c r="D172" s="29" t="s">
        <v>27</v>
      </c>
      <c r="E172" s="31" t="s">
        <v>410</v>
      </c>
      <c r="F172" s="32" t="s">
        <v>99</v>
      </c>
      <c r="G172" s="33">
        <v>31.896000000000001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43" t="s">
        <v>27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411</v>
      </c>
      <c r="F174" s="37"/>
      <c r="G174" s="37"/>
      <c r="H174" s="37"/>
      <c r="I174" s="37"/>
      <c r="J174" s="38"/>
    </row>
    <row r="175" ht="43.2">
      <c r="A175" s="29" t="s">
        <v>34</v>
      </c>
      <c r="B175" s="36"/>
      <c r="C175" s="37"/>
      <c r="D175" s="37"/>
      <c r="E175" s="31" t="s">
        <v>412</v>
      </c>
      <c r="F175" s="37"/>
      <c r="G175" s="37"/>
      <c r="H175" s="37"/>
      <c r="I175" s="37"/>
      <c r="J175" s="38"/>
    </row>
    <row r="176">
      <c r="A176" s="29" t="s">
        <v>25</v>
      </c>
      <c r="B176" s="29">
        <v>42</v>
      </c>
      <c r="C176" s="30" t="s">
        <v>413</v>
      </c>
      <c r="D176" s="29" t="s">
        <v>27</v>
      </c>
      <c r="E176" s="31" t="s">
        <v>414</v>
      </c>
      <c r="F176" s="32" t="s">
        <v>99</v>
      </c>
      <c r="G176" s="33">
        <v>11.050000000000001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43" t="s">
        <v>27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415</v>
      </c>
      <c r="F178" s="37"/>
      <c r="G178" s="37"/>
      <c r="H178" s="37"/>
      <c r="I178" s="37"/>
      <c r="J178" s="38"/>
    </row>
    <row r="179" ht="57.6">
      <c r="A179" s="29" t="s">
        <v>34</v>
      </c>
      <c r="B179" s="36"/>
      <c r="C179" s="37"/>
      <c r="D179" s="37"/>
      <c r="E179" s="31" t="s">
        <v>416</v>
      </c>
      <c r="F179" s="37"/>
      <c r="G179" s="37"/>
      <c r="H179" s="37"/>
      <c r="I179" s="37"/>
      <c r="J179" s="38"/>
    </row>
    <row r="180">
      <c r="A180" s="29" t="s">
        <v>25</v>
      </c>
      <c r="B180" s="29">
        <v>43</v>
      </c>
      <c r="C180" s="30" t="s">
        <v>417</v>
      </c>
      <c r="D180" s="29" t="s">
        <v>27</v>
      </c>
      <c r="E180" s="31" t="s">
        <v>418</v>
      </c>
      <c r="F180" s="32" t="s">
        <v>99</v>
      </c>
      <c r="G180" s="33">
        <v>2.0619999999999998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43" t="s">
        <v>27</v>
      </c>
      <c r="F181" s="37"/>
      <c r="G181" s="37"/>
      <c r="H181" s="37"/>
      <c r="I181" s="37"/>
      <c r="J181" s="38"/>
    </row>
    <row r="182" ht="43.2">
      <c r="A182" s="29" t="s">
        <v>32</v>
      </c>
      <c r="B182" s="36"/>
      <c r="C182" s="37"/>
      <c r="D182" s="37"/>
      <c r="E182" s="39" t="s">
        <v>419</v>
      </c>
      <c r="F182" s="37"/>
      <c r="G182" s="37"/>
      <c r="H182" s="37"/>
      <c r="I182" s="37"/>
      <c r="J182" s="38"/>
    </row>
    <row r="183" ht="129.6">
      <c r="A183" s="29" t="s">
        <v>34</v>
      </c>
      <c r="B183" s="36"/>
      <c r="C183" s="37"/>
      <c r="D183" s="37"/>
      <c r="E183" s="31" t="s">
        <v>420</v>
      </c>
      <c r="F183" s="37"/>
      <c r="G183" s="37"/>
      <c r="H183" s="37"/>
      <c r="I183" s="37"/>
      <c r="J183" s="38"/>
    </row>
    <row r="184">
      <c r="A184" s="23" t="s">
        <v>22</v>
      </c>
      <c r="B184" s="24"/>
      <c r="C184" s="25" t="s">
        <v>159</v>
      </c>
      <c r="D184" s="26"/>
      <c r="E184" s="23" t="s">
        <v>160</v>
      </c>
      <c r="F184" s="26"/>
      <c r="G184" s="26"/>
      <c r="H184" s="26"/>
      <c r="I184" s="27">
        <f>SUMIFS(I185:I212,A185:A212,"P")</f>
        <v>0</v>
      </c>
      <c r="J184" s="28"/>
    </row>
    <row r="185">
      <c r="A185" s="29" t="s">
        <v>25</v>
      </c>
      <c r="B185" s="29">
        <v>44</v>
      </c>
      <c r="C185" s="30" t="s">
        <v>421</v>
      </c>
      <c r="D185" s="29" t="s">
        <v>27</v>
      </c>
      <c r="E185" s="31" t="s">
        <v>422</v>
      </c>
      <c r="F185" s="32" t="s">
        <v>136</v>
      </c>
      <c r="G185" s="33">
        <v>243.88999999999999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43" t="s">
        <v>27</v>
      </c>
      <c r="F186" s="37"/>
      <c r="G186" s="37"/>
      <c r="H186" s="37"/>
      <c r="I186" s="37"/>
      <c r="J186" s="38"/>
    </row>
    <row r="187">
      <c r="A187" s="29" t="s">
        <v>32</v>
      </c>
      <c r="B187" s="36"/>
      <c r="C187" s="37"/>
      <c r="D187" s="37"/>
      <c r="E187" s="39" t="s">
        <v>390</v>
      </c>
      <c r="F187" s="37"/>
      <c r="G187" s="37"/>
      <c r="H187" s="37"/>
      <c r="I187" s="37"/>
      <c r="J187" s="38"/>
    </row>
    <row r="188" ht="72">
      <c r="A188" s="29" t="s">
        <v>34</v>
      </c>
      <c r="B188" s="36"/>
      <c r="C188" s="37"/>
      <c r="D188" s="37"/>
      <c r="E188" s="31" t="s">
        <v>175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179</v>
      </c>
      <c r="D189" s="29" t="s">
        <v>27</v>
      </c>
      <c r="E189" s="31" t="s">
        <v>180</v>
      </c>
      <c r="F189" s="32" t="s">
        <v>136</v>
      </c>
      <c r="G189" s="33">
        <v>182.40000000000001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43" t="s">
        <v>27</v>
      </c>
      <c r="F190" s="37"/>
      <c r="G190" s="37"/>
      <c r="H190" s="37"/>
      <c r="I190" s="37"/>
      <c r="J190" s="38"/>
    </row>
    <row r="191" ht="28.8">
      <c r="A191" s="29" t="s">
        <v>32</v>
      </c>
      <c r="B191" s="36"/>
      <c r="C191" s="37"/>
      <c r="D191" s="37"/>
      <c r="E191" s="39" t="s">
        <v>423</v>
      </c>
      <c r="F191" s="37"/>
      <c r="G191" s="37"/>
      <c r="H191" s="37"/>
      <c r="I191" s="37"/>
      <c r="J191" s="38"/>
    </row>
    <row r="192" ht="158.4">
      <c r="A192" s="29" t="s">
        <v>34</v>
      </c>
      <c r="B192" s="36"/>
      <c r="C192" s="37"/>
      <c r="D192" s="37"/>
      <c r="E192" s="31" t="s">
        <v>182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424</v>
      </c>
      <c r="D193" s="29" t="s">
        <v>27</v>
      </c>
      <c r="E193" s="31" t="s">
        <v>425</v>
      </c>
      <c r="F193" s="32" t="s">
        <v>99</v>
      </c>
      <c r="G193" s="33">
        <v>8.0559999999999992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43" t="s">
        <v>27</v>
      </c>
      <c r="F194" s="37"/>
      <c r="G194" s="37"/>
      <c r="H194" s="37"/>
      <c r="I194" s="37"/>
      <c r="J194" s="38"/>
    </row>
    <row r="195">
      <c r="A195" s="29" t="s">
        <v>32</v>
      </c>
      <c r="B195" s="36"/>
      <c r="C195" s="37"/>
      <c r="D195" s="37"/>
      <c r="E195" s="39" t="s">
        <v>426</v>
      </c>
      <c r="F195" s="37"/>
      <c r="G195" s="37"/>
      <c r="H195" s="37"/>
      <c r="I195" s="37"/>
      <c r="J195" s="38"/>
    </row>
    <row r="196" ht="158.4">
      <c r="A196" s="29" t="s">
        <v>34</v>
      </c>
      <c r="B196" s="36"/>
      <c r="C196" s="37"/>
      <c r="D196" s="37"/>
      <c r="E196" s="31" t="s">
        <v>182</v>
      </c>
      <c r="F196" s="37"/>
      <c r="G196" s="37"/>
      <c r="H196" s="37"/>
      <c r="I196" s="37"/>
      <c r="J196" s="38"/>
    </row>
    <row r="197">
      <c r="A197" s="29" t="s">
        <v>25</v>
      </c>
      <c r="B197" s="29">
        <v>47</v>
      </c>
      <c r="C197" s="30" t="s">
        <v>427</v>
      </c>
      <c r="D197" s="29" t="s">
        <v>27</v>
      </c>
      <c r="E197" s="31" t="s">
        <v>428</v>
      </c>
      <c r="F197" s="32" t="s">
        <v>136</v>
      </c>
      <c r="G197" s="33">
        <v>487.77999999999997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43" t="s">
        <v>27</v>
      </c>
      <c r="F198" s="37"/>
      <c r="G198" s="37"/>
      <c r="H198" s="37"/>
      <c r="I198" s="37"/>
      <c r="J198" s="38"/>
    </row>
    <row r="199" ht="28.8">
      <c r="A199" s="29" t="s">
        <v>32</v>
      </c>
      <c r="B199" s="36"/>
      <c r="C199" s="37"/>
      <c r="D199" s="37"/>
      <c r="E199" s="39" t="s">
        <v>429</v>
      </c>
      <c r="F199" s="37"/>
      <c r="G199" s="37"/>
      <c r="H199" s="37"/>
      <c r="I199" s="37"/>
      <c r="J199" s="38"/>
    </row>
    <row r="200" ht="28.8">
      <c r="A200" s="29" t="s">
        <v>34</v>
      </c>
      <c r="B200" s="36"/>
      <c r="C200" s="37"/>
      <c r="D200" s="37"/>
      <c r="E200" s="31" t="s">
        <v>430</v>
      </c>
      <c r="F200" s="37"/>
      <c r="G200" s="37"/>
      <c r="H200" s="37"/>
      <c r="I200" s="37"/>
      <c r="J200" s="38"/>
    </row>
    <row r="201">
      <c r="A201" s="29" t="s">
        <v>25</v>
      </c>
      <c r="B201" s="29">
        <v>48</v>
      </c>
      <c r="C201" s="30" t="s">
        <v>431</v>
      </c>
      <c r="D201" s="29" t="s">
        <v>27</v>
      </c>
      <c r="E201" s="31" t="s">
        <v>432</v>
      </c>
      <c r="F201" s="32" t="s">
        <v>136</v>
      </c>
      <c r="G201" s="33">
        <v>2.8599999999999999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43" t="s">
        <v>27</v>
      </c>
      <c r="F202" s="37"/>
      <c r="G202" s="37"/>
      <c r="H202" s="37"/>
      <c r="I202" s="37"/>
      <c r="J202" s="38"/>
    </row>
    <row r="203" ht="28.8">
      <c r="A203" s="29" t="s">
        <v>32</v>
      </c>
      <c r="B203" s="36"/>
      <c r="C203" s="37"/>
      <c r="D203" s="37"/>
      <c r="E203" s="39" t="s">
        <v>433</v>
      </c>
      <c r="F203" s="37"/>
      <c r="G203" s="37"/>
      <c r="H203" s="37"/>
      <c r="I203" s="37"/>
      <c r="J203" s="38"/>
    </row>
    <row r="204" ht="187.2">
      <c r="A204" s="29" t="s">
        <v>34</v>
      </c>
      <c r="B204" s="36"/>
      <c r="C204" s="37"/>
      <c r="D204" s="37"/>
      <c r="E204" s="31" t="s">
        <v>434</v>
      </c>
      <c r="F204" s="37"/>
      <c r="G204" s="37"/>
      <c r="H204" s="37"/>
      <c r="I204" s="37"/>
      <c r="J204" s="38"/>
    </row>
    <row r="205" ht="28.8">
      <c r="A205" s="29" t="s">
        <v>25</v>
      </c>
      <c r="B205" s="29">
        <v>49</v>
      </c>
      <c r="C205" s="30" t="s">
        <v>435</v>
      </c>
      <c r="D205" s="29" t="s">
        <v>27</v>
      </c>
      <c r="E205" s="31" t="s">
        <v>436</v>
      </c>
      <c r="F205" s="32" t="s">
        <v>136</v>
      </c>
      <c r="G205" s="33">
        <v>5.6200000000000001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43" t="s">
        <v>27</v>
      </c>
      <c r="F206" s="37"/>
      <c r="G206" s="37"/>
      <c r="H206" s="37"/>
      <c r="I206" s="37"/>
      <c r="J206" s="38"/>
    </row>
    <row r="207">
      <c r="A207" s="29" t="s">
        <v>32</v>
      </c>
      <c r="B207" s="36"/>
      <c r="C207" s="37"/>
      <c r="D207" s="37"/>
      <c r="E207" s="39" t="s">
        <v>437</v>
      </c>
      <c r="F207" s="37"/>
      <c r="G207" s="37"/>
      <c r="H207" s="37"/>
      <c r="I207" s="37"/>
      <c r="J207" s="38"/>
    </row>
    <row r="208" ht="187.2">
      <c r="A208" s="29" t="s">
        <v>34</v>
      </c>
      <c r="B208" s="36"/>
      <c r="C208" s="37"/>
      <c r="D208" s="37"/>
      <c r="E208" s="31" t="s">
        <v>434</v>
      </c>
      <c r="F208" s="37"/>
      <c r="G208" s="37"/>
      <c r="H208" s="37"/>
      <c r="I208" s="37"/>
      <c r="J208" s="38"/>
    </row>
    <row r="209">
      <c r="A209" s="29" t="s">
        <v>25</v>
      </c>
      <c r="B209" s="29">
        <v>50</v>
      </c>
      <c r="C209" s="30" t="s">
        <v>438</v>
      </c>
      <c r="D209" s="29" t="s">
        <v>27</v>
      </c>
      <c r="E209" s="31" t="s">
        <v>439</v>
      </c>
      <c r="F209" s="32" t="s">
        <v>136</v>
      </c>
      <c r="G209" s="33">
        <v>39.479999999999997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3" t="s">
        <v>27</v>
      </c>
      <c r="F210" s="37"/>
      <c r="G210" s="37"/>
      <c r="H210" s="37"/>
      <c r="I210" s="37"/>
      <c r="J210" s="38"/>
    </row>
    <row r="211">
      <c r="A211" s="29" t="s">
        <v>32</v>
      </c>
      <c r="B211" s="36"/>
      <c r="C211" s="37"/>
      <c r="D211" s="37"/>
      <c r="E211" s="39" t="s">
        <v>440</v>
      </c>
      <c r="F211" s="37"/>
      <c r="G211" s="37"/>
      <c r="H211" s="37"/>
      <c r="I211" s="37"/>
      <c r="J211" s="38"/>
    </row>
    <row r="212" ht="187.2">
      <c r="A212" s="29" t="s">
        <v>34</v>
      </c>
      <c r="B212" s="36"/>
      <c r="C212" s="37"/>
      <c r="D212" s="37"/>
      <c r="E212" s="31" t="s">
        <v>434</v>
      </c>
      <c r="F212" s="37"/>
      <c r="G212" s="37"/>
      <c r="H212" s="37"/>
      <c r="I212" s="37"/>
      <c r="J212" s="38"/>
    </row>
    <row r="213">
      <c r="A213" s="23" t="s">
        <v>22</v>
      </c>
      <c r="B213" s="24"/>
      <c r="C213" s="25" t="s">
        <v>441</v>
      </c>
      <c r="D213" s="26"/>
      <c r="E213" s="23" t="s">
        <v>442</v>
      </c>
      <c r="F213" s="26"/>
      <c r="G213" s="26"/>
      <c r="H213" s="26"/>
      <c r="I213" s="27">
        <f>SUMIFS(I214:I221,A214:A221,"P")</f>
        <v>0</v>
      </c>
      <c r="J213" s="28"/>
    </row>
    <row r="214">
      <c r="A214" s="29" t="s">
        <v>25</v>
      </c>
      <c r="B214" s="29">
        <v>51</v>
      </c>
      <c r="C214" s="30" t="s">
        <v>443</v>
      </c>
      <c r="D214" s="29" t="s">
        <v>27</v>
      </c>
      <c r="E214" s="31" t="s">
        <v>444</v>
      </c>
      <c r="F214" s="32" t="s">
        <v>136</v>
      </c>
      <c r="G214" s="33">
        <v>10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30</v>
      </c>
      <c r="B215" s="36"/>
      <c r="C215" s="37"/>
      <c r="D215" s="37"/>
      <c r="E215" s="43" t="s">
        <v>27</v>
      </c>
      <c r="F215" s="37"/>
      <c r="G215" s="37"/>
      <c r="H215" s="37"/>
      <c r="I215" s="37"/>
      <c r="J215" s="38"/>
    </row>
    <row r="216">
      <c r="A216" s="29" t="s">
        <v>32</v>
      </c>
      <c r="B216" s="36"/>
      <c r="C216" s="37"/>
      <c r="D216" s="37"/>
      <c r="E216" s="39" t="s">
        <v>445</v>
      </c>
      <c r="F216" s="37"/>
      <c r="G216" s="37"/>
      <c r="H216" s="37"/>
      <c r="I216" s="37"/>
      <c r="J216" s="38"/>
    </row>
    <row r="217" ht="86.4">
      <c r="A217" s="29" t="s">
        <v>34</v>
      </c>
      <c r="B217" s="36"/>
      <c r="C217" s="37"/>
      <c r="D217" s="37"/>
      <c r="E217" s="31" t="s">
        <v>446</v>
      </c>
      <c r="F217" s="37"/>
      <c r="G217" s="37"/>
      <c r="H217" s="37"/>
      <c r="I217" s="37"/>
      <c r="J217" s="38"/>
    </row>
    <row r="218">
      <c r="A218" s="29" t="s">
        <v>25</v>
      </c>
      <c r="B218" s="29">
        <v>52</v>
      </c>
      <c r="C218" s="30" t="s">
        <v>447</v>
      </c>
      <c r="D218" s="29" t="s">
        <v>27</v>
      </c>
      <c r="E218" s="31" t="s">
        <v>448</v>
      </c>
      <c r="F218" s="32" t="s">
        <v>136</v>
      </c>
      <c r="G218" s="33">
        <v>10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30</v>
      </c>
      <c r="B219" s="36"/>
      <c r="C219" s="37"/>
      <c r="D219" s="37"/>
      <c r="E219" s="43" t="s">
        <v>27</v>
      </c>
      <c r="F219" s="37"/>
      <c r="G219" s="37"/>
      <c r="H219" s="37"/>
      <c r="I219" s="37"/>
      <c r="J219" s="38"/>
    </row>
    <row r="220">
      <c r="A220" s="29" t="s">
        <v>32</v>
      </c>
      <c r="B220" s="36"/>
      <c r="C220" s="37"/>
      <c r="D220" s="37"/>
      <c r="E220" s="39" t="s">
        <v>449</v>
      </c>
      <c r="F220" s="37"/>
      <c r="G220" s="37"/>
      <c r="H220" s="37"/>
      <c r="I220" s="37"/>
      <c r="J220" s="38"/>
    </row>
    <row r="221" ht="100.8">
      <c r="A221" s="29" t="s">
        <v>34</v>
      </c>
      <c r="B221" s="36"/>
      <c r="C221" s="37"/>
      <c r="D221" s="37"/>
      <c r="E221" s="31" t="s">
        <v>450</v>
      </c>
      <c r="F221" s="37"/>
      <c r="G221" s="37"/>
      <c r="H221" s="37"/>
      <c r="I221" s="37"/>
      <c r="J221" s="38"/>
    </row>
    <row r="222">
      <c r="A222" s="23" t="s">
        <v>22</v>
      </c>
      <c r="B222" s="24"/>
      <c r="C222" s="25" t="s">
        <v>451</v>
      </c>
      <c r="D222" s="26"/>
      <c r="E222" s="23" t="s">
        <v>452</v>
      </c>
      <c r="F222" s="26"/>
      <c r="G222" s="26"/>
      <c r="H222" s="26"/>
      <c r="I222" s="27">
        <f>SUMIFS(I223:I250,A223:A250,"P")</f>
        <v>0</v>
      </c>
      <c r="J222" s="28"/>
    </row>
    <row r="223" ht="28.8">
      <c r="A223" s="29" t="s">
        <v>25</v>
      </c>
      <c r="B223" s="29">
        <v>53</v>
      </c>
      <c r="C223" s="30" t="s">
        <v>453</v>
      </c>
      <c r="D223" s="29" t="s">
        <v>27</v>
      </c>
      <c r="E223" s="31" t="s">
        <v>454</v>
      </c>
      <c r="F223" s="32" t="s">
        <v>136</v>
      </c>
      <c r="G223" s="33">
        <v>244.88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43" t="s">
        <v>27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455</v>
      </c>
      <c r="F225" s="37"/>
      <c r="G225" s="37"/>
      <c r="H225" s="37"/>
      <c r="I225" s="37"/>
      <c r="J225" s="38"/>
    </row>
    <row r="226" ht="259.2">
      <c r="A226" s="29" t="s">
        <v>34</v>
      </c>
      <c r="B226" s="36"/>
      <c r="C226" s="37"/>
      <c r="D226" s="37"/>
      <c r="E226" s="31" t="s">
        <v>456</v>
      </c>
      <c r="F226" s="37"/>
      <c r="G226" s="37"/>
      <c r="H226" s="37"/>
      <c r="I226" s="37"/>
      <c r="J226" s="38"/>
    </row>
    <row r="227">
      <c r="A227" s="29" t="s">
        <v>25</v>
      </c>
      <c r="B227" s="29">
        <v>54</v>
      </c>
      <c r="C227" s="30" t="s">
        <v>457</v>
      </c>
      <c r="D227" s="29" t="s">
        <v>27</v>
      </c>
      <c r="E227" s="31" t="s">
        <v>458</v>
      </c>
      <c r="F227" s="32" t="s">
        <v>136</v>
      </c>
      <c r="G227" s="33">
        <v>243.88999999999999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43" t="s">
        <v>27</v>
      </c>
      <c r="F228" s="37"/>
      <c r="G228" s="37"/>
      <c r="H228" s="37"/>
      <c r="I228" s="37"/>
      <c r="J228" s="38"/>
    </row>
    <row r="229" ht="28.8">
      <c r="A229" s="29" t="s">
        <v>32</v>
      </c>
      <c r="B229" s="36"/>
      <c r="C229" s="37"/>
      <c r="D229" s="37"/>
      <c r="E229" s="39" t="s">
        <v>459</v>
      </c>
      <c r="F229" s="37"/>
      <c r="G229" s="37"/>
      <c r="H229" s="37"/>
      <c r="I229" s="37"/>
      <c r="J229" s="38"/>
    </row>
    <row r="230" ht="288">
      <c r="A230" s="29" t="s">
        <v>34</v>
      </c>
      <c r="B230" s="36"/>
      <c r="C230" s="37"/>
      <c r="D230" s="37"/>
      <c r="E230" s="31" t="s">
        <v>460</v>
      </c>
      <c r="F230" s="37"/>
      <c r="G230" s="37"/>
      <c r="H230" s="37"/>
      <c r="I230" s="37"/>
      <c r="J230" s="38"/>
    </row>
    <row r="231">
      <c r="A231" s="29" t="s">
        <v>25</v>
      </c>
      <c r="B231" s="29">
        <v>55</v>
      </c>
      <c r="C231" s="30" t="s">
        <v>461</v>
      </c>
      <c r="D231" s="29" t="s">
        <v>27</v>
      </c>
      <c r="E231" s="31" t="s">
        <v>462</v>
      </c>
      <c r="F231" s="32" t="s">
        <v>136</v>
      </c>
      <c r="G231" s="33">
        <v>24.960000000000001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43" t="s">
        <v>27</v>
      </c>
      <c r="F232" s="37"/>
      <c r="G232" s="37"/>
      <c r="H232" s="37"/>
      <c r="I232" s="37"/>
      <c r="J232" s="38"/>
    </row>
    <row r="233" ht="28.8">
      <c r="A233" s="29" t="s">
        <v>32</v>
      </c>
      <c r="B233" s="36"/>
      <c r="C233" s="37"/>
      <c r="D233" s="37"/>
      <c r="E233" s="39" t="s">
        <v>463</v>
      </c>
      <c r="F233" s="37"/>
      <c r="G233" s="37"/>
      <c r="H233" s="37"/>
      <c r="I233" s="37"/>
      <c r="J233" s="38"/>
    </row>
    <row r="234" ht="43.2">
      <c r="A234" s="29" t="s">
        <v>34</v>
      </c>
      <c r="B234" s="36"/>
      <c r="C234" s="37"/>
      <c r="D234" s="37"/>
      <c r="E234" s="31" t="s">
        <v>464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465</v>
      </c>
      <c r="D235" s="29" t="s">
        <v>27</v>
      </c>
      <c r="E235" s="31" t="s">
        <v>466</v>
      </c>
      <c r="F235" s="32" t="s">
        <v>136</v>
      </c>
      <c r="G235" s="33">
        <v>122.44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43" t="s">
        <v>27</v>
      </c>
      <c r="F236" s="37"/>
      <c r="G236" s="37"/>
      <c r="H236" s="37"/>
      <c r="I236" s="37"/>
      <c r="J236" s="38"/>
    </row>
    <row r="237">
      <c r="A237" s="29" t="s">
        <v>32</v>
      </c>
      <c r="B237" s="36"/>
      <c r="C237" s="37"/>
      <c r="D237" s="37"/>
      <c r="E237" s="39" t="s">
        <v>467</v>
      </c>
      <c r="F237" s="37"/>
      <c r="G237" s="37"/>
      <c r="H237" s="37"/>
      <c r="I237" s="37"/>
      <c r="J237" s="38"/>
    </row>
    <row r="238" ht="43.2">
      <c r="A238" s="29" t="s">
        <v>34</v>
      </c>
      <c r="B238" s="36"/>
      <c r="C238" s="37"/>
      <c r="D238" s="37"/>
      <c r="E238" s="31" t="s">
        <v>464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468</v>
      </c>
      <c r="D239" s="29" t="s">
        <v>27</v>
      </c>
      <c r="E239" s="31" t="s">
        <v>469</v>
      </c>
      <c r="F239" s="32" t="s">
        <v>136</v>
      </c>
      <c r="G239" s="33">
        <v>38.368000000000002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43" t="s">
        <v>27</v>
      </c>
      <c r="F240" s="37"/>
      <c r="G240" s="37"/>
      <c r="H240" s="37"/>
      <c r="I240" s="37"/>
      <c r="J240" s="38"/>
    </row>
    <row r="241">
      <c r="A241" s="29" t="s">
        <v>32</v>
      </c>
      <c r="B241" s="36"/>
      <c r="C241" s="37"/>
      <c r="D241" s="37"/>
      <c r="E241" s="39" t="s">
        <v>470</v>
      </c>
      <c r="F241" s="37"/>
      <c r="G241" s="37"/>
      <c r="H241" s="37"/>
      <c r="I241" s="37"/>
      <c r="J241" s="38"/>
    </row>
    <row r="242" ht="57.6">
      <c r="A242" s="29" t="s">
        <v>34</v>
      </c>
      <c r="B242" s="36"/>
      <c r="C242" s="37"/>
      <c r="D242" s="37"/>
      <c r="E242" s="31" t="s">
        <v>471</v>
      </c>
      <c r="F242" s="37"/>
      <c r="G242" s="37"/>
      <c r="H242" s="37"/>
      <c r="I242" s="37"/>
      <c r="J242" s="38"/>
    </row>
    <row r="243">
      <c r="A243" s="29" t="s">
        <v>25</v>
      </c>
      <c r="B243" s="29">
        <v>58</v>
      </c>
      <c r="C243" s="30" t="s">
        <v>472</v>
      </c>
      <c r="D243" s="29" t="s">
        <v>27</v>
      </c>
      <c r="E243" s="31" t="s">
        <v>473</v>
      </c>
      <c r="F243" s="32" t="s">
        <v>136</v>
      </c>
      <c r="G243" s="33">
        <v>19.199999999999999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43" t="s">
        <v>27</v>
      </c>
      <c r="F244" s="37"/>
      <c r="G244" s="37"/>
      <c r="H244" s="37"/>
      <c r="I244" s="37"/>
      <c r="J244" s="38"/>
    </row>
    <row r="245" ht="28.8">
      <c r="A245" s="29" t="s">
        <v>32</v>
      </c>
      <c r="B245" s="36"/>
      <c r="C245" s="37"/>
      <c r="D245" s="37"/>
      <c r="E245" s="39" t="s">
        <v>474</v>
      </c>
      <c r="F245" s="37"/>
      <c r="G245" s="37"/>
      <c r="H245" s="37"/>
      <c r="I245" s="37"/>
      <c r="J245" s="38"/>
    </row>
    <row r="246" ht="57.6">
      <c r="A246" s="29" t="s">
        <v>34</v>
      </c>
      <c r="B246" s="36"/>
      <c r="C246" s="37"/>
      <c r="D246" s="37"/>
      <c r="E246" s="31" t="s">
        <v>471</v>
      </c>
      <c r="F246" s="37"/>
      <c r="G246" s="37"/>
      <c r="H246" s="37"/>
      <c r="I246" s="37"/>
      <c r="J246" s="38"/>
    </row>
    <row r="247">
      <c r="A247" s="29" t="s">
        <v>25</v>
      </c>
      <c r="B247" s="29">
        <v>59</v>
      </c>
      <c r="C247" s="30" t="s">
        <v>475</v>
      </c>
      <c r="D247" s="29" t="s">
        <v>27</v>
      </c>
      <c r="E247" s="31" t="s">
        <v>476</v>
      </c>
      <c r="F247" s="32" t="s">
        <v>136</v>
      </c>
      <c r="G247" s="33">
        <v>9.3900000000000006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>
      <c r="A248" s="29" t="s">
        <v>30</v>
      </c>
      <c r="B248" s="36"/>
      <c r="C248" s="37"/>
      <c r="D248" s="37"/>
      <c r="E248" s="43" t="s">
        <v>27</v>
      </c>
      <c r="F248" s="37"/>
      <c r="G248" s="37"/>
      <c r="H248" s="37"/>
      <c r="I248" s="37"/>
      <c r="J248" s="38"/>
    </row>
    <row r="249">
      <c r="A249" s="29" t="s">
        <v>32</v>
      </c>
      <c r="B249" s="36"/>
      <c r="C249" s="37"/>
      <c r="D249" s="37"/>
      <c r="E249" s="39" t="s">
        <v>477</v>
      </c>
      <c r="F249" s="37"/>
      <c r="G249" s="37"/>
      <c r="H249" s="37"/>
      <c r="I249" s="37"/>
      <c r="J249" s="38"/>
    </row>
    <row r="250" ht="57.6">
      <c r="A250" s="29" t="s">
        <v>34</v>
      </c>
      <c r="B250" s="36"/>
      <c r="C250" s="37"/>
      <c r="D250" s="37"/>
      <c r="E250" s="31" t="s">
        <v>471</v>
      </c>
      <c r="F250" s="37"/>
      <c r="G250" s="37"/>
      <c r="H250" s="37"/>
      <c r="I250" s="37"/>
      <c r="J250" s="38"/>
    </row>
    <row r="251">
      <c r="A251" s="23" t="s">
        <v>22</v>
      </c>
      <c r="B251" s="24"/>
      <c r="C251" s="25" t="s">
        <v>478</v>
      </c>
      <c r="D251" s="26"/>
      <c r="E251" s="23" t="s">
        <v>479</v>
      </c>
      <c r="F251" s="26"/>
      <c r="G251" s="26"/>
      <c r="H251" s="26"/>
      <c r="I251" s="27">
        <f>SUMIFS(I252:I263,A252:A263,"P")</f>
        <v>0</v>
      </c>
      <c r="J251" s="28"/>
    </row>
    <row r="252">
      <c r="A252" s="29" t="s">
        <v>25</v>
      </c>
      <c r="B252" s="29">
        <v>60</v>
      </c>
      <c r="C252" s="30" t="s">
        <v>480</v>
      </c>
      <c r="D252" s="29" t="s">
        <v>27</v>
      </c>
      <c r="E252" s="31" t="s">
        <v>481</v>
      </c>
      <c r="F252" s="32" t="s">
        <v>114</v>
      </c>
      <c r="G252" s="33">
        <v>4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43" t="s">
        <v>27</v>
      </c>
      <c r="F253" s="37"/>
      <c r="G253" s="37"/>
      <c r="H253" s="37"/>
      <c r="I253" s="37"/>
      <c r="J253" s="38"/>
    </row>
    <row r="254" ht="28.8">
      <c r="A254" s="29" t="s">
        <v>32</v>
      </c>
      <c r="B254" s="36"/>
      <c r="C254" s="37"/>
      <c r="D254" s="37"/>
      <c r="E254" s="39" t="s">
        <v>482</v>
      </c>
      <c r="F254" s="37"/>
      <c r="G254" s="37"/>
      <c r="H254" s="37"/>
      <c r="I254" s="37"/>
      <c r="J254" s="38"/>
    </row>
    <row r="255" ht="302.4">
      <c r="A255" s="29" t="s">
        <v>34</v>
      </c>
      <c r="B255" s="36"/>
      <c r="C255" s="37"/>
      <c r="D255" s="37"/>
      <c r="E255" s="31" t="s">
        <v>483</v>
      </c>
      <c r="F255" s="37"/>
      <c r="G255" s="37"/>
      <c r="H255" s="37"/>
      <c r="I255" s="37"/>
      <c r="J255" s="38"/>
    </row>
    <row r="256">
      <c r="A256" s="29" t="s">
        <v>25</v>
      </c>
      <c r="B256" s="29">
        <v>61</v>
      </c>
      <c r="C256" s="30" t="s">
        <v>484</v>
      </c>
      <c r="D256" s="29" t="s">
        <v>27</v>
      </c>
      <c r="E256" s="31" t="s">
        <v>485</v>
      </c>
      <c r="F256" s="32" t="s">
        <v>114</v>
      </c>
      <c r="G256" s="33">
        <v>24.579999999999998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30</v>
      </c>
      <c r="B257" s="36"/>
      <c r="C257" s="37"/>
      <c r="D257" s="37"/>
      <c r="E257" s="43" t="s">
        <v>27</v>
      </c>
      <c r="F257" s="37"/>
      <c r="G257" s="37"/>
      <c r="H257" s="37"/>
      <c r="I257" s="37"/>
      <c r="J257" s="38"/>
    </row>
    <row r="258">
      <c r="A258" s="29" t="s">
        <v>32</v>
      </c>
      <c r="B258" s="36"/>
      <c r="C258" s="37"/>
      <c r="D258" s="37"/>
      <c r="E258" s="39" t="s">
        <v>486</v>
      </c>
      <c r="F258" s="37"/>
      <c r="G258" s="37"/>
      <c r="H258" s="37"/>
      <c r="I258" s="37"/>
      <c r="J258" s="38"/>
    </row>
    <row r="259" ht="302.4">
      <c r="A259" s="29" t="s">
        <v>34</v>
      </c>
      <c r="B259" s="36"/>
      <c r="C259" s="37"/>
      <c r="D259" s="37"/>
      <c r="E259" s="31" t="s">
        <v>487</v>
      </c>
      <c r="F259" s="37"/>
      <c r="G259" s="37"/>
      <c r="H259" s="37"/>
      <c r="I259" s="37"/>
      <c r="J259" s="38"/>
    </row>
    <row r="260">
      <c r="A260" s="29" t="s">
        <v>25</v>
      </c>
      <c r="B260" s="29">
        <v>62</v>
      </c>
      <c r="C260" s="30" t="s">
        <v>488</v>
      </c>
      <c r="D260" s="29" t="s">
        <v>27</v>
      </c>
      <c r="E260" s="31" t="s">
        <v>489</v>
      </c>
      <c r="F260" s="32" t="s">
        <v>114</v>
      </c>
      <c r="G260" s="33">
        <v>143.88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30</v>
      </c>
      <c r="B261" s="36"/>
      <c r="C261" s="37"/>
      <c r="D261" s="37"/>
      <c r="E261" s="43" t="s">
        <v>27</v>
      </c>
      <c r="F261" s="37"/>
      <c r="G261" s="37"/>
      <c r="H261" s="37"/>
      <c r="I261" s="37"/>
      <c r="J261" s="38"/>
    </row>
    <row r="262">
      <c r="A262" s="29" t="s">
        <v>32</v>
      </c>
      <c r="B262" s="36"/>
      <c r="C262" s="37"/>
      <c r="D262" s="37"/>
      <c r="E262" s="39" t="s">
        <v>490</v>
      </c>
      <c r="F262" s="37"/>
      <c r="G262" s="37"/>
      <c r="H262" s="37"/>
      <c r="I262" s="37"/>
      <c r="J262" s="38"/>
    </row>
    <row r="263" ht="288">
      <c r="A263" s="29" t="s">
        <v>34</v>
      </c>
      <c r="B263" s="36"/>
      <c r="C263" s="37"/>
      <c r="D263" s="37"/>
      <c r="E263" s="31" t="s">
        <v>491</v>
      </c>
      <c r="F263" s="37"/>
      <c r="G263" s="37"/>
      <c r="H263" s="37"/>
      <c r="I263" s="37"/>
      <c r="J263" s="38"/>
    </row>
    <row r="264">
      <c r="A264" s="23" t="s">
        <v>22</v>
      </c>
      <c r="B264" s="24"/>
      <c r="C264" s="25" t="s">
        <v>189</v>
      </c>
      <c r="D264" s="26"/>
      <c r="E264" s="23" t="s">
        <v>190</v>
      </c>
      <c r="F264" s="26"/>
      <c r="G264" s="26"/>
      <c r="H264" s="26"/>
      <c r="I264" s="27">
        <f>SUMIFS(I265:I328,A265:A328,"P")</f>
        <v>0</v>
      </c>
      <c r="J264" s="28"/>
    </row>
    <row r="265">
      <c r="A265" s="29" t="s">
        <v>25</v>
      </c>
      <c r="B265" s="29">
        <v>63</v>
      </c>
      <c r="C265" s="30" t="s">
        <v>492</v>
      </c>
      <c r="D265" s="29" t="s">
        <v>27</v>
      </c>
      <c r="E265" s="31" t="s">
        <v>493</v>
      </c>
      <c r="F265" s="32" t="s">
        <v>114</v>
      </c>
      <c r="G265" s="33">
        <v>30.100000000000001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43" t="s">
        <v>27</v>
      </c>
      <c r="F266" s="37"/>
      <c r="G266" s="37"/>
      <c r="H266" s="37"/>
      <c r="I266" s="37"/>
      <c r="J266" s="38"/>
    </row>
    <row r="267">
      <c r="A267" s="29" t="s">
        <v>32</v>
      </c>
      <c r="B267" s="36"/>
      <c r="C267" s="37"/>
      <c r="D267" s="37"/>
      <c r="E267" s="39" t="s">
        <v>494</v>
      </c>
      <c r="F267" s="37"/>
      <c r="G267" s="37"/>
      <c r="H267" s="37"/>
      <c r="I267" s="37"/>
      <c r="J267" s="38"/>
    </row>
    <row r="268" ht="72">
      <c r="A268" s="29" t="s">
        <v>34</v>
      </c>
      <c r="B268" s="36"/>
      <c r="C268" s="37"/>
      <c r="D268" s="37"/>
      <c r="E268" s="31" t="s">
        <v>495</v>
      </c>
      <c r="F268" s="37"/>
      <c r="G268" s="37"/>
      <c r="H268" s="37"/>
      <c r="I268" s="37"/>
      <c r="J268" s="38"/>
    </row>
    <row r="269">
      <c r="A269" s="29" t="s">
        <v>25</v>
      </c>
      <c r="B269" s="29">
        <v>64</v>
      </c>
      <c r="C269" s="30" t="s">
        <v>496</v>
      </c>
      <c r="D269" s="29" t="s">
        <v>27</v>
      </c>
      <c r="E269" s="31" t="s">
        <v>493</v>
      </c>
      <c r="F269" s="32" t="s">
        <v>114</v>
      </c>
      <c r="G269" s="33">
        <v>24.5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43" t="s">
        <v>27</v>
      </c>
      <c r="F270" s="37"/>
      <c r="G270" s="37"/>
      <c r="H270" s="37"/>
      <c r="I270" s="37"/>
      <c r="J270" s="38"/>
    </row>
    <row r="271" ht="28.8">
      <c r="A271" s="29" t="s">
        <v>32</v>
      </c>
      <c r="B271" s="36"/>
      <c r="C271" s="37"/>
      <c r="D271" s="37"/>
      <c r="E271" s="39" t="s">
        <v>497</v>
      </c>
      <c r="F271" s="37"/>
      <c r="G271" s="37"/>
      <c r="H271" s="37"/>
      <c r="I271" s="37"/>
      <c r="J271" s="38"/>
    </row>
    <row r="272" ht="72">
      <c r="A272" s="29" t="s">
        <v>34</v>
      </c>
      <c r="B272" s="36"/>
      <c r="C272" s="37"/>
      <c r="D272" s="37"/>
      <c r="E272" s="31" t="s">
        <v>495</v>
      </c>
      <c r="F272" s="37"/>
      <c r="G272" s="37"/>
      <c r="H272" s="37"/>
      <c r="I272" s="37"/>
      <c r="J272" s="38"/>
    </row>
    <row r="273">
      <c r="A273" s="29" t="s">
        <v>25</v>
      </c>
      <c r="B273" s="29">
        <v>65</v>
      </c>
      <c r="C273" s="30" t="s">
        <v>498</v>
      </c>
      <c r="D273" s="29" t="s">
        <v>27</v>
      </c>
      <c r="E273" s="31" t="s">
        <v>499</v>
      </c>
      <c r="F273" s="32" t="s">
        <v>46</v>
      </c>
      <c r="G273" s="33">
        <v>6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43" t="s">
        <v>27</v>
      </c>
      <c r="F274" s="37"/>
      <c r="G274" s="37"/>
      <c r="H274" s="37"/>
      <c r="I274" s="37"/>
      <c r="J274" s="38"/>
    </row>
    <row r="275">
      <c r="A275" s="29" t="s">
        <v>32</v>
      </c>
      <c r="B275" s="36"/>
      <c r="C275" s="37"/>
      <c r="D275" s="37"/>
      <c r="E275" s="39" t="s">
        <v>500</v>
      </c>
      <c r="F275" s="37"/>
      <c r="G275" s="37"/>
      <c r="H275" s="37"/>
      <c r="I275" s="37"/>
      <c r="J275" s="38"/>
    </row>
    <row r="276" ht="43.2">
      <c r="A276" s="29" t="s">
        <v>34</v>
      </c>
      <c r="B276" s="36"/>
      <c r="C276" s="37"/>
      <c r="D276" s="37"/>
      <c r="E276" s="31" t="s">
        <v>501</v>
      </c>
      <c r="F276" s="37"/>
      <c r="G276" s="37"/>
      <c r="H276" s="37"/>
      <c r="I276" s="37"/>
      <c r="J276" s="38"/>
    </row>
    <row r="277">
      <c r="A277" s="29" t="s">
        <v>25</v>
      </c>
      <c r="B277" s="29">
        <v>66</v>
      </c>
      <c r="C277" s="30" t="s">
        <v>502</v>
      </c>
      <c r="D277" s="29" t="s">
        <v>27</v>
      </c>
      <c r="E277" s="31" t="s">
        <v>503</v>
      </c>
      <c r="F277" s="32" t="s">
        <v>46</v>
      </c>
      <c r="G277" s="33">
        <v>2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30</v>
      </c>
      <c r="B278" s="36"/>
      <c r="C278" s="37"/>
      <c r="D278" s="37"/>
      <c r="E278" s="43" t="s">
        <v>27</v>
      </c>
      <c r="F278" s="37"/>
      <c r="G278" s="37"/>
      <c r="H278" s="37"/>
      <c r="I278" s="37"/>
      <c r="J278" s="38"/>
    </row>
    <row r="279">
      <c r="A279" s="29" t="s">
        <v>32</v>
      </c>
      <c r="B279" s="36"/>
      <c r="C279" s="37"/>
      <c r="D279" s="37"/>
      <c r="E279" s="39" t="s">
        <v>248</v>
      </c>
      <c r="F279" s="37"/>
      <c r="G279" s="37"/>
      <c r="H279" s="37"/>
      <c r="I279" s="37"/>
      <c r="J279" s="38"/>
    </row>
    <row r="280" ht="28.8">
      <c r="A280" s="29" t="s">
        <v>34</v>
      </c>
      <c r="B280" s="36"/>
      <c r="C280" s="37"/>
      <c r="D280" s="37"/>
      <c r="E280" s="31" t="s">
        <v>504</v>
      </c>
      <c r="F280" s="37"/>
      <c r="G280" s="37"/>
      <c r="H280" s="37"/>
      <c r="I280" s="37"/>
      <c r="J280" s="38"/>
    </row>
    <row r="281" ht="28.8">
      <c r="A281" s="29" t="s">
        <v>25</v>
      </c>
      <c r="B281" s="29">
        <v>67</v>
      </c>
      <c r="C281" s="30" t="s">
        <v>199</v>
      </c>
      <c r="D281" s="29" t="s">
        <v>27</v>
      </c>
      <c r="E281" s="31" t="s">
        <v>200</v>
      </c>
      <c r="F281" s="32" t="s">
        <v>136</v>
      </c>
      <c r="G281" s="33">
        <v>24.855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>
      <c r="A282" s="29" t="s">
        <v>30</v>
      </c>
      <c r="B282" s="36"/>
      <c r="C282" s="37"/>
      <c r="D282" s="37"/>
      <c r="E282" s="43" t="s">
        <v>27</v>
      </c>
      <c r="F282" s="37"/>
      <c r="G282" s="37"/>
      <c r="H282" s="37"/>
      <c r="I282" s="37"/>
      <c r="J282" s="38"/>
    </row>
    <row r="283">
      <c r="A283" s="29" t="s">
        <v>32</v>
      </c>
      <c r="B283" s="36"/>
      <c r="C283" s="37"/>
      <c r="D283" s="37"/>
      <c r="E283" s="39" t="s">
        <v>505</v>
      </c>
      <c r="F283" s="37"/>
      <c r="G283" s="37"/>
      <c r="H283" s="37"/>
      <c r="I283" s="37"/>
      <c r="J283" s="38"/>
    </row>
    <row r="284" ht="100.8">
      <c r="A284" s="29" t="s">
        <v>34</v>
      </c>
      <c r="B284" s="36"/>
      <c r="C284" s="37"/>
      <c r="D284" s="37"/>
      <c r="E284" s="31" t="s">
        <v>202</v>
      </c>
      <c r="F284" s="37"/>
      <c r="G284" s="37"/>
      <c r="H284" s="37"/>
      <c r="I284" s="37"/>
      <c r="J284" s="38"/>
    </row>
    <row r="285" ht="28.8">
      <c r="A285" s="29" t="s">
        <v>25</v>
      </c>
      <c r="B285" s="29">
        <v>68</v>
      </c>
      <c r="C285" s="30" t="s">
        <v>203</v>
      </c>
      <c r="D285" s="29" t="s">
        <v>27</v>
      </c>
      <c r="E285" s="31" t="s">
        <v>204</v>
      </c>
      <c r="F285" s="32" t="s">
        <v>136</v>
      </c>
      <c r="G285" s="33">
        <v>24.855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>
      <c r="A286" s="29" t="s">
        <v>30</v>
      </c>
      <c r="B286" s="36"/>
      <c r="C286" s="37"/>
      <c r="D286" s="37"/>
      <c r="E286" s="43" t="s">
        <v>27</v>
      </c>
      <c r="F286" s="37"/>
      <c r="G286" s="37"/>
      <c r="H286" s="37"/>
      <c r="I286" s="37"/>
      <c r="J286" s="38"/>
    </row>
    <row r="287">
      <c r="A287" s="29" t="s">
        <v>32</v>
      </c>
      <c r="B287" s="36"/>
      <c r="C287" s="37"/>
      <c r="D287" s="37"/>
      <c r="E287" s="39" t="s">
        <v>505</v>
      </c>
      <c r="F287" s="37"/>
      <c r="G287" s="37"/>
      <c r="H287" s="37"/>
      <c r="I287" s="37"/>
      <c r="J287" s="38"/>
    </row>
    <row r="288" ht="100.8">
      <c r="A288" s="29" t="s">
        <v>34</v>
      </c>
      <c r="B288" s="36"/>
      <c r="C288" s="37"/>
      <c r="D288" s="37"/>
      <c r="E288" s="31" t="s">
        <v>202</v>
      </c>
      <c r="F288" s="37"/>
      <c r="G288" s="37"/>
      <c r="H288" s="37"/>
      <c r="I288" s="37"/>
      <c r="J288" s="38"/>
    </row>
    <row r="289">
      <c r="A289" s="29" t="s">
        <v>25</v>
      </c>
      <c r="B289" s="29">
        <v>69</v>
      </c>
      <c r="C289" s="30" t="s">
        <v>506</v>
      </c>
      <c r="D289" s="29" t="s">
        <v>27</v>
      </c>
      <c r="E289" s="31" t="s">
        <v>507</v>
      </c>
      <c r="F289" s="32" t="s">
        <v>114</v>
      </c>
      <c r="G289" s="33">
        <v>47.960000000000001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>
      <c r="A290" s="29" t="s">
        <v>30</v>
      </c>
      <c r="B290" s="36"/>
      <c r="C290" s="37"/>
      <c r="D290" s="37"/>
      <c r="E290" s="43" t="s">
        <v>27</v>
      </c>
      <c r="F290" s="37"/>
      <c r="G290" s="37"/>
      <c r="H290" s="37"/>
      <c r="I290" s="37"/>
      <c r="J290" s="38"/>
    </row>
    <row r="291">
      <c r="A291" s="29" t="s">
        <v>32</v>
      </c>
      <c r="B291" s="36"/>
      <c r="C291" s="37"/>
      <c r="D291" s="37"/>
      <c r="E291" s="39" t="s">
        <v>294</v>
      </c>
      <c r="F291" s="37"/>
      <c r="G291" s="37"/>
      <c r="H291" s="37"/>
      <c r="I291" s="37"/>
      <c r="J291" s="38"/>
    </row>
    <row r="292" ht="57.6">
      <c r="A292" s="29" t="s">
        <v>34</v>
      </c>
      <c r="B292" s="36"/>
      <c r="C292" s="37"/>
      <c r="D292" s="37"/>
      <c r="E292" s="31" t="s">
        <v>208</v>
      </c>
      <c r="F292" s="37"/>
      <c r="G292" s="37"/>
      <c r="H292" s="37"/>
      <c r="I292" s="37"/>
      <c r="J292" s="38"/>
    </row>
    <row r="293">
      <c r="A293" s="29" t="s">
        <v>25</v>
      </c>
      <c r="B293" s="29">
        <v>70</v>
      </c>
      <c r="C293" s="30" t="s">
        <v>508</v>
      </c>
      <c r="D293" s="29" t="s">
        <v>27</v>
      </c>
      <c r="E293" s="31" t="s">
        <v>509</v>
      </c>
      <c r="F293" s="32" t="s">
        <v>114</v>
      </c>
      <c r="G293" s="33">
        <v>151.34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>
      <c r="A294" s="29" t="s">
        <v>30</v>
      </c>
      <c r="B294" s="36"/>
      <c r="C294" s="37"/>
      <c r="D294" s="37"/>
      <c r="E294" s="43" t="s">
        <v>27</v>
      </c>
      <c r="F294" s="37"/>
      <c r="G294" s="37"/>
      <c r="H294" s="37"/>
      <c r="I294" s="37"/>
      <c r="J294" s="38"/>
    </row>
    <row r="295" ht="43.2">
      <c r="A295" s="29" t="s">
        <v>32</v>
      </c>
      <c r="B295" s="36"/>
      <c r="C295" s="37"/>
      <c r="D295" s="37"/>
      <c r="E295" s="39" t="s">
        <v>510</v>
      </c>
      <c r="F295" s="37"/>
      <c r="G295" s="37"/>
      <c r="H295" s="37"/>
      <c r="I295" s="37"/>
      <c r="J295" s="38"/>
    </row>
    <row r="296" ht="28.8">
      <c r="A296" s="29" t="s">
        <v>34</v>
      </c>
      <c r="B296" s="36"/>
      <c r="C296" s="37"/>
      <c r="D296" s="37"/>
      <c r="E296" s="31" t="s">
        <v>511</v>
      </c>
      <c r="F296" s="37"/>
      <c r="G296" s="37"/>
      <c r="H296" s="37"/>
      <c r="I296" s="37"/>
      <c r="J296" s="38"/>
    </row>
    <row r="297">
      <c r="A297" s="29" t="s">
        <v>25</v>
      </c>
      <c r="B297" s="29">
        <v>71</v>
      </c>
      <c r="C297" s="30" t="s">
        <v>512</v>
      </c>
      <c r="D297" s="29" t="s">
        <v>27</v>
      </c>
      <c r="E297" s="31" t="s">
        <v>513</v>
      </c>
      <c r="F297" s="32" t="s">
        <v>114</v>
      </c>
      <c r="G297" s="33">
        <v>95.920000000000002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>
      <c r="A298" s="29" t="s">
        <v>30</v>
      </c>
      <c r="B298" s="36"/>
      <c r="C298" s="37"/>
      <c r="D298" s="37"/>
      <c r="E298" s="43" t="s">
        <v>27</v>
      </c>
      <c r="F298" s="37"/>
      <c r="G298" s="37"/>
      <c r="H298" s="37"/>
      <c r="I298" s="37"/>
      <c r="J298" s="38"/>
    </row>
    <row r="299">
      <c r="A299" s="29" t="s">
        <v>32</v>
      </c>
      <c r="B299" s="36"/>
      <c r="C299" s="37"/>
      <c r="D299" s="37"/>
      <c r="E299" s="39" t="s">
        <v>514</v>
      </c>
      <c r="F299" s="37"/>
      <c r="G299" s="37"/>
      <c r="H299" s="37"/>
      <c r="I299" s="37"/>
      <c r="J299" s="38"/>
    </row>
    <row r="300" ht="43.2">
      <c r="A300" s="29" t="s">
        <v>34</v>
      </c>
      <c r="B300" s="36"/>
      <c r="C300" s="37"/>
      <c r="D300" s="37"/>
      <c r="E300" s="31" t="s">
        <v>515</v>
      </c>
      <c r="F300" s="37"/>
      <c r="G300" s="37"/>
      <c r="H300" s="37"/>
      <c r="I300" s="37"/>
      <c r="J300" s="38"/>
    </row>
    <row r="301">
      <c r="A301" s="29" t="s">
        <v>25</v>
      </c>
      <c r="B301" s="29">
        <v>72</v>
      </c>
      <c r="C301" s="30" t="s">
        <v>516</v>
      </c>
      <c r="D301" s="29" t="s">
        <v>27</v>
      </c>
      <c r="E301" s="31" t="s">
        <v>517</v>
      </c>
      <c r="F301" s="32" t="s">
        <v>114</v>
      </c>
      <c r="G301" s="33">
        <v>31.18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>
      <c r="A302" s="29" t="s">
        <v>30</v>
      </c>
      <c r="B302" s="36"/>
      <c r="C302" s="37"/>
      <c r="D302" s="37"/>
      <c r="E302" s="43" t="s">
        <v>27</v>
      </c>
      <c r="F302" s="37"/>
      <c r="G302" s="37"/>
      <c r="H302" s="37"/>
      <c r="I302" s="37"/>
      <c r="J302" s="38"/>
    </row>
    <row r="303" ht="28.8">
      <c r="A303" s="29" t="s">
        <v>32</v>
      </c>
      <c r="B303" s="36"/>
      <c r="C303" s="37"/>
      <c r="D303" s="37"/>
      <c r="E303" s="39" t="s">
        <v>518</v>
      </c>
      <c r="F303" s="37"/>
      <c r="G303" s="37"/>
      <c r="H303" s="37"/>
      <c r="I303" s="37"/>
      <c r="J303" s="38"/>
    </row>
    <row r="304" ht="28.8">
      <c r="A304" s="29" t="s">
        <v>34</v>
      </c>
      <c r="B304" s="36"/>
      <c r="C304" s="37"/>
      <c r="D304" s="37"/>
      <c r="E304" s="31" t="s">
        <v>519</v>
      </c>
      <c r="F304" s="37"/>
      <c r="G304" s="37"/>
      <c r="H304" s="37"/>
      <c r="I304" s="37"/>
      <c r="J304" s="38"/>
    </row>
    <row r="305">
      <c r="A305" s="29" t="s">
        <v>25</v>
      </c>
      <c r="B305" s="29">
        <v>73</v>
      </c>
      <c r="C305" s="30" t="s">
        <v>520</v>
      </c>
      <c r="D305" s="29" t="s">
        <v>27</v>
      </c>
      <c r="E305" s="31" t="s">
        <v>521</v>
      </c>
      <c r="F305" s="32" t="s">
        <v>46</v>
      </c>
      <c r="G305" s="33">
        <v>4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>
      <c r="A306" s="29" t="s">
        <v>30</v>
      </c>
      <c r="B306" s="36"/>
      <c r="C306" s="37"/>
      <c r="D306" s="37"/>
      <c r="E306" s="43" t="s">
        <v>27</v>
      </c>
      <c r="F306" s="37"/>
      <c r="G306" s="37"/>
      <c r="H306" s="37"/>
      <c r="I306" s="37"/>
      <c r="J306" s="38"/>
    </row>
    <row r="307">
      <c r="A307" s="29" t="s">
        <v>32</v>
      </c>
      <c r="B307" s="36"/>
      <c r="C307" s="37"/>
      <c r="D307" s="37"/>
      <c r="E307" s="39" t="s">
        <v>522</v>
      </c>
      <c r="F307" s="37"/>
      <c r="G307" s="37"/>
      <c r="H307" s="37"/>
      <c r="I307" s="37"/>
      <c r="J307" s="38"/>
    </row>
    <row r="308" ht="316.8">
      <c r="A308" s="29" t="s">
        <v>34</v>
      </c>
      <c r="B308" s="36"/>
      <c r="C308" s="37"/>
      <c r="D308" s="37"/>
      <c r="E308" s="31" t="s">
        <v>523</v>
      </c>
      <c r="F308" s="37"/>
      <c r="G308" s="37"/>
      <c r="H308" s="37"/>
      <c r="I308" s="37"/>
      <c r="J308" s="38"/>
    </row>
    <row r="309">
      <c r="A309" s="29" t="s">
        <v>25</v>
      </c>
      <c r="B309" s="29">
        <v>74</v>
      </c>
      <c r="C309" s="30" t="s">
        <v>524</v>
      </c>
      <c r="D309" s="29" t="s">
        <v>27</v>
      </c>
      <c r="E309" s="31" t="s">
        <v>525</v>
      </c>
      <c r="F309" s="32" t="s">
        <v>136</v>
      </c>
      <c r="G309" s="33">
        <v>10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>
      <c r="A310" s="29" t="s">
        <v>30</v>
      </c>
      <c r="B310" s="36"/>
      <c r="C310" s="37"/>
      <c r="D310" s="37"/>
      <c r="E310" s="43" t="s">
        <v>27</v>
      </c>
      <c r="F310" s="37"/>
      <c r="G310" s="37"/>
      <c r="H310" s="37"/>
      <c r="I310" s="37"/>
      <c r="J310" s="38"/>
    </row>
    <row r="311">
      <c r="A311" s="29" t="s">
        <v>32</v>
      </c>
      <c r="B311" s="36"/>
      <c r="C311" s="37"/>
      <c r="D311" s="37"/>
      <c r="E311" s="39" t="s">
        <v>526</v>
      </c>
      <c r="F311" s="37"/>
      <c r="G311" s="37"/>
      <c r="H311" s="37"/>
      <c r="I311" s="37"/>
      <c r="J311" s="38"/>
    </row>
    <row r="312" ht="28.8">
      <c r="A312" s="29" t="s">
        <v>34</v>
      </c>
      <c r="B312" s="36"/>
      <c r="C312" s="37"/>
      <c r="D312" s="37"/>
      <c r="E312" s="31" t="s">
        <v>527</v>
      </c>
      <c r="F312" s="37"/>
      <c r="G312" s="37"/>
      <c r="H312" s="37"/>
      <c r="I312" s="37"/>
      <c r="J312" s="38"/>
    </row>
    <row r="313">
      <c r="A313" s="29" t="s">
        <v>25</v>
      </c>
      <c r="B313" s="29">
        <v>75</v>
      </c>
      <c r="C313" s="30" t="s">
        <v>528</v>
      </c>
      <c r="D313" s="29" t="s">
        <v>27</v>
      </c>
      <c r="E313" s="31" t="s">
        <v>529</v>
      </c>
      <c r="F313" s="32" t="s">
        <v>99</v>
      </c>
      <c r="G313" s="33">
        <v>270.37200000000001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30</v>
      </c>
      <c r="B314" s="36"/>
      <c r="C314" s="37"/>
      <c r="D314" s="37"/>
      <c r="E314" s="43" t="s">
        <v>27</v>
      </c>
      <c r="F314" s="37"/>
      <c r="G314" s="37"/>
      <c r="H314" s="37"/>
      <c r="I314" s="37"/>
      <c r="J314" s="38"/>
    </row>
    <row r="315" ht="72">
      <c r="A315" s="29" t="s">
        <v>32</v>
      </c>
      <c r="B315" s="36"/>
      <c r="C315" s="37"/>
      <c r="D315" s="37"/>
      <c r="E315" s="39" t="s">
        <v>530</v>
      </c>
      <c r="F315" s="37"/>
      <c r="G315" s="37"/>
      <c r="H315" s="37"/>
      <c r="I315" s="37"/>
      <c r="J315" s="38"/>
    </row>
    <row r="316" ht="144">
      <c r="A316" s="29" t="s">
        <v>34</v>
      </c>
      <c r="B316" s="36"/>
      <c r="C316" s="37"/>
      <c r="D316" s="37"/>
      <c r="E316" s="31" t="s">
        <v>531</v>
      </c>
      <c r="F316" s="37"/>
      <c r="G316" s="37"/>
      <c r="H316" s="37"/>
      <c r="I316" s="37"/>
      <c r="J316" s="38"/>
    </row>
    <row r="317">
      <c r="A317" s="29" t="s">
        <v>25</v>
      </c>
      <c r="B317" s="29">
        <v>76</v>
      </c>
      <c r="C317" s="30" t="s">
        <v>532</v>
      </c>
      <c r="D317" s="29" t="s">
        <v>27</v>
      </c>
      <c r="E317" s="31" t="s">
        <v>533</v>
      </c>
      <c r="F317" s="32" t="s">
        <v>99</v>
      </c>
      <c r="G317" s="33">
        <v>117.45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30</v>
      </c>
      <c r="B318" s="36"/>
      <c r="C318" s="37"/>
      <c r="D318" s="37"/>
      <c r="E318" s="43" t="s">
        <v>27</v>
      </c>
      <c r="F318" s="37"/>
      <c r="G318" s="37"/>
      <c r="H318" s="37"/>
      <c r="I318" s="37"/>
      <c r="J318" s="38"/>
    </row>
    <row r="319" ht="43.2">
      <c r="A319" s="29" t="s">
        <v>32</v>
      </c>
      <c r="B319" s="36"/>
      <c r="C319" s="37"/>
      <c r="D319" s="37"/>
      <c r="E319" s="39" t="s">
        <v>534</v>
      </c>
      <c r="F319" s="37"/>
      <c r="G319" s="37"/>
      <c r="H319" s="37"/>
      <c r="I319" s="37"/>
      <c r="J319" s="38"/>
    </row>
    <row r="320" ht="144">
      <c r="A320" s="29" t="s">
        <v>34</v>
      </c>
      <c r="B320" s="36"/>
      <c r="C320" s="37"/>
      <c r="D320" s="37"/>
      <c r="E320" s="31" t="s">
        <v>531</v>
      </c>
      <c r="F320" s="37"/>
      <c r="G320" s="37"/>
      <c r="H320" s="37"/>
      <c r="I320" s="37"/>
      <c r="J320" s="38"/>
    </row>
    <row r="321">
      <c r="A321" s="29" t="s">
        <v>25</v>
      </c>
      <c r="B321" s="29">
        <v>77</v>
      </c>
      <c r="C321" s="30" t="s">
        <v>535</v>
      </c>
      <c r="D321" s="29" t="s">
        <v>27</v>
      </c>
      <c r="E321" s="31" t="s">
        <v>536</v>
      </c>
      <c r="F321" s="32" t="s">
        <v>86</v>
      </c>
      <c r="G321" s="33">
        <v>1.012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30</v>
      </c>
      <c r="B322" s="36"/>
      <c r="C322" s="37"/>
      <c r="D322" s="37"/>
      <c r="E322" s="43" t="s">
        <v>27</v>
      </c>
      <c r="F322" s="37"/>
      <c r="G322" s="37"/>
      <c r="H322" s="37"/>
      <c r="I322" s="37"/>
      <c r="J322" s="38"/>
    </row>
    <row r="323" ht="28.8">
      <c r="A323" s="29" t="s">
        <v>32</v>
      </c>
      <c r="B323" s="36"/>
      <c r="C323" s="37"/>
      <c r="D323" s="37"/>
      <c r="E323" s="39" t="s">
        <v>537</v>
      </c>
      <c r="F323" s="37"/>
      <c r="G323" s="37"/>
      <c r="H323" s="37"/>
      <c r="I323" s="37"/>
      <c r="J323" s="38"/>
    </row>
    <row r="324" ht="144">
      <c r="A324" s="29" t="s">
        <v>34</v>
      </c>
      <c r="B324" s="36"/>
      <c r="C324" s="37"/>
      <c r="D324" s="37"/>
      <c r="E324" s="31" t="s">
        <v>538</v>
      </c>
      <c r="F324" s="37"/>
      <c r="G324" s="37"/>
      <c r="H324" s="37"/>
      <c r="I324" s="37"/>
      <c r="J324" s="38"/>
    </row>
    <row r="325">
      <c r="A325" s="29" t="s">
        <v>25</v>
      </c>
      <c r="B325" s="29">
        <v>78</v>
      </c>
      <c r="C325" s="30" t="s">
        <v>539</v>
      </c>
      <c r="D325" s="29" t="s">
        <v>27</v>
      </c>
      <c r="E325" s="31" t="s">
        <v>540</v>
      </c>
      <c r="F325" s="32" t="s">
        <v>136</v>
      </c>
      <c r="G325" s="33">
        <v>301.5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30</v>
      </c>
      <c r="B326" s="36"/>
      <c r="C326" s="37"/>
      <c r="D326" s="37"/>
      <c r="E326" s="43" t="s">
        <v>27</v>
      </c>
      <c r="F326" s="37"/>
      <c r="G326" s="37"/>
      <c r="H326" s="37"/>
      <c r="I326" s="37"/>
      <c r="J326" s="38"/>
    </row>
    <row r="327">
      <c r="A327" s="29" t="s">
        <v>32</v>
      </c>
      <c r="B327" s="36"/>
      <c r="C327" s="37"/>
      <c r="D327" s="37"/>
      <c r="E327" s="39" t="s">
        <v>541</v>
      </c>
      <c r="F327" s="37"/>
      <c r="G327" s="37"/>
      <c r="H327" s="37"/>
      <c r="I327" s="37"/>
      <c r="J327" s="38"/>
    </row>
    <row r="328" ht="158.4">
      <c r="A328" s="29" t="s">
        <v>34</v>
      </c>
      <c r="B328" s="40"/>
      <c r="C328" s="41"/>
      <c r="D328" s="41"/>
      <c r="E328" s="31" t="s">
        <v>542</v>
      </c>
      <c r="F328" s="41"/>
      <c r="G328" s="41"/>
      <c r="H328" s="41"/>
      <c r="I328" s="41"/>
      <c r="J32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543</v>
      </c>
      <c r="I3" s="16">
        <f>SUMIFS(I8:I30,A8:A30,"SD")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543</v>
      </c>
      <c r="D4" s="13"/>
      <c r="E4" s="14" t="s">
        <v>544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SUMIFS(I9:I30,A9:A30,"P")</f>
        <v>0</v>
      </c>
      <c r="J8" s="28"/>
    </row>
    <row r="9">
      <c r="A9" s="29" t="s">
        <v>25</v>
      </c>
      <c r="B9" s="29">
        <v>1</v>
      </c>
      <c r="C9" s="30" t="s">
        <v>214</v>
      </c>
      <c r="D9" s="29" t="s">
        <v>73</v>
      </c>
      <c r="E9" s="31" t="s">
        <v>215</v>
      </c>
      <c r="F9" s="32" t="s">
        <v>216</v>
      </c>
      <c r="G9" s="33">
        <v>181.208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545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218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214</v>
      </c>
      <c r="D13" s="29" t="s">
        <v>89</v>
      </c>
      <c r="E13" s="31" t="s">
        <v>215</v>
      </c>
      <c r="F13" s="32" t="s">
        <v>216</v>
      </c>
      <c r="G13" s="33">
        <v>194.66800000000001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546</v>
      </c>
      <c r="F15" s="37"/>
      <c r="G15" s="37"/>
      <c r="H15" s="37"/>
      <c r="I15" s="37"/>
      <c r="J15" s="38"/>
    </row>
    <row r="16" ht="28.8">
      <c r="A16" s="29" t="s">
        <v>34</v>
      </c>
      <c r="B16" s="36"/>
      <c r="C16" s="37"/>
      <c r="D16" s="37"/>
      <c r="E16" s="31" t="s">
        <v>218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214</v>
      </c>
      <c r="D17" s="29" t="s">
        <v>92</v>
      </c>
      <c r="E17" s="31" t="s">
        <v>215</v>
      </c>
      <c r="F17" s="32" t="s">
        <v>216</v>
      </c>
      <c r="G17" s="33">
        <v>91.611000000000004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547</v>
      </c>
      <c r="F19" s="37"/>
      <c r="G19" s="37"/>
      <c r="H19" s="37"/>
      <c r="I19" s="37"/>
      <c r="J19" s="38"/>
    </row>
    <row r="20" ht="28.8">
      <c r="A20" s="29" t="s">
        <v>34</v>
      </c>
      <c r="B20" s="36"/>
      <c r="C20" s="37"/>
      <c r="D20" s="37"/>
      <c r="E20" s="31" t="s">
        <v>218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214</v>
      </c>
      <c r="D21" s="29" t="s">
        <v>548</v>
      </c>
      <c r="E21" s="31" t="s">
        <v>215</v>
      </c>
      <c r="F21" s="32" t="s">
        <v>216</v>
      </c>
      <c r="G21" s="33">
        <v>9.0449999999999999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549</v>
      </c>
      <c r="F23" s="37"/>
      <c r="G23" s="37"/>
      <c r="H23" s="37"/>
      <c r="I23" s="37"/>
      <c r="J23" s="38"/>
    </row>
    <row r="24" ht="28.8">
      <c r="A24" s="29" t="s">
        <v>34</v>
      </c>
      <c r="B24" s="36"/>
      <c r="C24" s="37"/>
      <c r="D24" s="37"/>
      <c r="E24" s="31" t="s">
        <v>218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550</v>
      </c>
      <c r="D25" s="29" t="s">
        <v>27</v>
      </c>
      <c r="E25" s="31" t="s">
        <v>551</v>
      </c>
      <c r="F25" s="32" t="s">
        <v>46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>
      <c r="A27" s="29" t="s">
        <v>34</v>
      </c>
      <c r="B27" s="36"/>
      <c r="C27" s="37"/>
      <c r="D27" s="37"/>
      <c r="E27" s="31" t="s">
        <v>43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552</v>
      </c>
      <c r="D28" s="29" t="s">
        <v>27</v>
      </c>
      <c r="E28" s="31" t="s">
        <v>553</v>
      </c>
      <c r="F28" s="32" t="s">
        <v>46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30</v>
      </c>
      <c r="B29" s="36"/>
      <c r="C29" s="37"/>
      <c r="D29" s="37"/>
      <c r="E29" s="43" t="s">
        <v>27</v>
      </c>
      <c r="F29" s="37"/>
      <c r="G29" s="37"/>
      <c r="H29" s="37"/>
      <c r="I29" s="37"/>
      <c r="J29" s="38"/>
    </row>
    <row r="30" ht="72">
      <c r="A30" s="29" t="s">
        <v>34</v>
      </c>
      <c r="B30" s="40"/>
      <c r="C30" s="41"/>
      <c r="D30" s="41"/>
      <c r="E30" s="31" t="s">
        <v>554</v>
      </c>
      <c r="F30" s="41"/>
      <c r="G30" s="41"/>
      <c r="H30" s="41"/>
      <c r="I30" s="41"/>
      <c r="J3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555</v>
      </c>
      <c r="I3" s="16">
        <f>SUMIFS(I8:I201,A8:A201,"SD")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555</v>
      </c>
      <c r="D4" s="13"/>
      <c r="E4" s="14" t="s">
        <v>556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SUMIFS(I9:I72,A9:A72,"P")</f>
        <v>0</v>
      </c>
      <c r="J8" s="28"/>
    </row>
    <row r="9" ht="28.8">
      <c r="A9" s="29" t="s">
        <v>25</v>
      </c>
      <c r="B9" s="29">
        <v>1</v>
      </c>
      <c r="C9" s="30" t="s">
        <v>84</v>
      </c>
      <c r="D9" s="29" t="s">
        <v>27</v>
      </c>
      <c r="E9" s="31" t="s">
        <v>85</v>
      </c>
      <c r="F9" s="32" t="s">
        <v>86</v>
      </c>
      <c r="G9" s="33">
        <v>11.997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557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88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558</v>
      </c>
      <c r="D13" s="29" t="s">
        <v>27</v>
      </c>
      <c r="E13" s="31" t="s">
        <v>559</v>
      </c>
      <c r="F13" s="32" t="s">
        <v>86</v>
      </c>
      <c r="G13" s="33">
        <v>12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86.4">
      <c r="A15" s="29" t="s">
        <v>32</v>
      </c>
      <c r="B15" s="36"/>
      <c r="C15" s="37"/>
      <c r="D15" s="37"/>
      <c r="E15" s="39" t="s">
        <v>560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88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91</v>
      </c>
      <c r="D17" s="29" t="s">
        <v>27</v>
      </c>
      <c r="E17" s="31" t="s">
        <v>93</v>
      </c>
      <c r="F17" s="32" t="s">
        <v>86</v>
      </c>
      <c r="G17" s="33">
        <v>118.60599999999999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100.8">
      <c r="A19" s="29" t="s">
        <v>32</v>
      </c>
      <c r="B19" s="36"/>
      <c r="C19" s="37"/>
      <c r="D19" s="37"/>
      <c r="E19" s="39" t="s">
        <v>561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88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562</v>
      </c>
      <c r="D21" s="29" t="s">
        <v>37</v>
      </c>
      <c r="E21" s="31" t="s">
        <v>563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 ht="201.6">
      <c r="A23" s="29" t="s">
        <v>32</v>
      </c>
      <c r="B23" s="36"/>
      <c r="C23" s="37"/>
      <c r="D23" s="37"/>
      <c r="E23" s="39" t="s">
        <v>564</v>
      </c>
      <c r="F23" s="37"/>
      <c r="G23" s="37"/>
      <c r="H23" s="37"/>
      <c r="I23" s="37"/>
      <c r="J23" s="38"/>
    </row>
    <row r="24" ht="57.6">
      <c r="A24" s="29" t="s">
        <v>34</v>
      </c>
      <c r="B24" s="36"/>
      <c r="C24" s="37"/>
      <c r="D24" s="37"/>
      <c r="E24" s="31" t="s">
        <v>565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562</v>
      </c>
      <c r="D25" s="29" t="s">
        <v>41</v>
      </c>
      <c r="E25" s="31" t="s">
        <v>563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 ht="100.8">
      <c r="A27" s="29" t="s">
        <v>32</v>
      </c>
      <c r="B27" s="36"/>
      <c r="C27" s="37"/>
      <c r="D27" s="37"/>
      <c r="E27" s="39" t="s">
        <v>566</v>
      </c>
      <c r="F27" s="37"/>
      <c r="G27" s="37"/>
      <c r="H27" s="37"/>
      <c r="I27" s="37"/>
      <c r="J27" s="38"/>
    </row>
    <row r="28" ht="57.6">
      <c r="A28" s="29" t="s">
        <v>34</v>
      </c>
      <c r="B28" s="36"/>
      <c r="C28" s="37"/>
      <c r="D28" s="37"/>
      <c r="E28" s="31" t="s">
        <v>565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52</v>
      </c>
      <c r="D29" s="29" t="s">
        <v>27</v>
      </c>
      <c r="E29" s="31" t="s">
        <v>53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3" t="s">
        <v>27</v>
      </c>
      <c r="F30" s="37"/>
      <c r="G30" s="37"/>
      <c r="H30" s="37"/>
      <c r="I30" s="37"/>
      <c r="J30" s="38"/>
    </row>
    <row r="31" ht="230.4">
      <c r="A31" s="29" t="s">
        <v>32</v>
      </c>
      <c r="B31" s="36"/>
      <c r="C31" s="37"/>
      <c r="D31" s="37"/>
      <c r="E31" s="39" t="s">
        <v>567</v>
      </c>
      <c r="F31" s="37"/>
      <c r="G31" s="37"/>
      <c r="H31" s="37"/>
      <c r="I31" s="37"/>
      <c r="J31" s="38"/>
    </row>
    <row r="32" ht="57.6">
      <c r="A32" s="29" t="s">
        <v>34</v>
      </c>
      <c r="B32" s="36"/>
      <c r="C32" s="37"/>
      <c r="D32" s="37"/>
      <c r="E32" s="31" t="s">
        <v>55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568</v>
      </c>
      <c r="D33" s="29" t="s">
        <v>27</v>
      </c>
      <c r="E33" s="31" t="s">
        <v>569</v>
      </c>
      <c r="F33" s="32" t="s">
        <v>136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 ht="409.5">
      <c r="A35" s="29" t="s">
        <v>32</v>
      </c>
      <c r="B35" s="36"/>
      <c r="C35" s="37"/>
      <c r="D35" s="37"/>
      <c r="E35" s="39" t="s">
        <v>570</v>
      </c>
      <c r="F35" s="37"/>
      <c r="G35" s="37"/>
      <c r="H35" s="37"/>
      <c r="I35" s="37"/>
      <c r="J35" s="38"/>
    </row>
    <row r="36" ht="57.6">
      <c r="A36" s="29" t="s">
        <v>34</v>
      </c>
      <c r="B36" s="36"/>
      <c r="C36" s="37"/>
      <c r="D36" s="37"/>
      <c r="E36" s="31" t="s">
        <v>571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572</v>
      </c>
      <c r="D37" s="29" t="s">
        <v>37</v>
      </c>
      <c r="E37" s="31" t="s">
        <v>573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 ht="158.4">
      <c r="A39" s="29" t="s">
        <v>32</v>
      </c>
      <c r="B39" s="36"/>
      <c r="C39" s="37"/>
      <c r="D39" s="37"/>
      <c r="E39" s="39" t="s">
        <v>574</v>
      </c>
      <c r="F39" s="37"/>
      <c r="G39" s="37"/>
      <c r="H39" s="37"/>
      <c r="I39" s="37"/>
      <c r="J39" s="38"/>
    </row>
    <row r="40" ht="57.6">
      <c r="A40" s="29" t="s">
        <v>34</v>
      </c>
      <c r="B40" s="36"/>
      <c r="C40" s="37"/>
      <c r="D40" s="37"/>
      <c r="E40" s="31" t="s">
        <v>575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576</v>
      </c>
      <c r="D41" s="29" t="s">
        <v>37</v>
      </c>
      <c r="E41" s="31" t="s">
        <v>577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3" t="s">
        <v>27</v>
      </c>
      <c r="F42" s="37"/>
      <c r="G42" s="37"/>
      <c r="H42" s="37"/>
      <c r="I42" s="37"/>
      <c r="J42" s="38"/>
    </row>
    <row r="43" ht="409.5">
      <c r="A43" s="29" t="s">
        <v>32</v>
      </c>
      <c r="B43" s="36"/>
      <c r="C43" s="37"/>
      <c r="D43" s="37"/>
      <c r="E43" s="39" t="s">
        <v>578</v>
      </c>
      <c r="F43" s="37"/>
      <c r="G43" s="37"/>
      <c r="H43" s="37"/>
      <c r="I43" s="37"/>
      <c r="J43" s="38"/>
    </row>
    <row r="44" ht="57.6">
      <c r="A44" s="29" t="s">
        <v>34</v>
      </c>
      <c r="B44" s="36"/>
      <c r="C44" s="37"/>
      <c r="D44" s="37"/>
      <c r="E44" s="31" t="s">
        <v>579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26</v>
      </c>
      <c r="D45" s="29" t="s">
        <v>37</v>
      </c>
      <c r="E45" s="31" t="s">
        <v>580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3" t="s">
        <v>27</v>
      </c>
      <c r="F46" s="37"/>
      <c r="G46" s="37"/>
      <c r="H46" s="37"/>
      <c r="I46" s="37"/>
      <c r="J46" s="38"/>
    </row>
    <row r="47" ht="43.2">
      <c r="A47" s="29" t="s">
        <v>32</v>
      </c>
      <c r="B47" s="36"/>
      <c r="C47" s="37"/>
      <c r="D47" s="37"/>
      <c r="E47" s="39" t="s">
        <v>581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582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26</v>
      </c>
      <c r="D49" s="29" t="s">
        <v>41</v>
      </c>
      <c r="E49" s="31" t="s">
        <v>580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 ht="43.2">
      <c r="A51" s="29" t="s">
        <v>32</v>
      </c>
      <c r="B51" s="36"/>
      <c r="C51" s="37"/>
      <c r="D51" s="37"/>
      <c r="E51" s="39" t="s">
        <v>583</v>
      </c>
      <c r="F51" s="37"/>
      <c r="G51" s="37"/>
      <c r="H51" s="37"/>
      <c r="I51" s="37"/>
      <c r="J51" s="38"/>
    </row>
    <row r="52" ht="100.8">
      <c r="A52" s="29" t="s">
        <v>34</v>
      </c>
      <c r="B52" s="36"/>
      <c r="C52" s="37"/>
      <c r="D52" s="37"/>
      <c r="E52" s="31" t="s">
        <v>582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62</v>
      </c>
      <c r="D53" s="29" t="s">
        <v>37</v>
      </c>
      <c r="E53" s="31" t="s">
        <v>63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3" t="s">
        <v>27</v>
      </c>
      <c r="F54" s="37"/>
      <c r="G54" s="37"/>
      <c r="H54" s="37"/>
      <c r="I54" s="37"/>
      <c r="J54" s="38"/>
    </row>
    <row r="55" ht="72">
      <c r="A55" s="29" t="s">
        <v>32</v>
      </c>
      <c r="B55" s="36"/>
      <c r="C55" s="37"/>
      <c r="D55" s="37"/>
      <c r="E55" s="39" t="s">
        <v>584</v>
      </c>
      <c r="F55" s="37"/>
      <c r="G55" s="37"/>
      <c r="H55" s="37"/>
      <c r="I55" s="37"/>
      <c r="J55" s="38"/>
    </row>
    <row r="56" ht="57.6">
      <c r="A56" s="29" t="s">
        <v>34</v>
      </c>
      <c r="B56" s="36"/>
      <c r="C56" s="37"/>
      <c r="D56" s="37"/>
      <c r="E56" s="31" t="s">
        <v>72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62</v>
      </c>
      <c r="D57" s="29" t="s">
        <v>41</v>
      </c>
      <c r="E57" s="31" t="s">
        <v>63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 ht="86.4">
      <c r="A59" s="29" t="s">
        <v>32</v>
      </c>
      <c r="B59" s="36"/>
      <c r="C59" s="37"/>
      <c r="D59" s="37"/>
      <c r="E59" s="39" t="s">
        <v>585</v>
      </c>
      <c r="F59" s="37"/>
      <c r="G59" s="37"/>
      <c r="H59" s="37"/>
      <c r="I59" s="37"/>
      <c r="J59" s="38"/>
    </row>
    <row r="60" ht="57.6">
      <c r="A60" s="29" t="s">
        <v>34</v>
      </c>
      <c r="B60" s="36"/>
      <c r="C60" s="37"/>
      <c r="D60" s="37"/>
      <c r="E60" s="31" t="s">
        <v>72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586</v>
      </c>
      <c r="D61" s="29" t="s">
        <v>37</v>
      </c>
      <c r="E61" s="31" t="s">
        <v>587</v>
      </c>
      <c r="F61" s="32" t="s">
        <v>29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 ht="259.2">
      <c r="A63" s="29" t="s">
        <v>32</v>
      </c>
      <c r="B63" s="36"/>
      <c r="C63" s="37"/>
      <c r="D63" s="37"/>
      <c r="E63" s="39" t="s">
        <v>588</v>
      </c>
      <c r="F63" s="37"/>
      <c r="G63" s="37"/>
      <c r="H63" s="37"/>
      <c r="I63" s="37"/>
      <c r="J63" s="38"/>
    </row>
    <row r="64" ht="57.6">
      <c r="A64" s="29" t="s">
        <v>34</v>
      </c>
      <c r="B64" s="36"/>
      <c r="C64" s="37"/>
      <c r="D64" s="37"/>
      <c r="E64" s="31" t="s">
        <v>72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552</v>
      </c>
      <c r="D65" s="29" t="s">
        <v>37</v>
      </c>
      <c r="E65" s="31" t="s">
        <v>553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 ht="201.6">
      <c r="A67" s="29" t="s">
        <v>32</v>
      </c>
      <c r="B67" s="36"/>
      <c r="C67" s="37"/>
      <c r="D67" s="37"/>
      <c r="E67" s="39" t="s">
        <v>589</v>
      </c>
      <c r="F67" s="37"/>
      <c r="G67" s="37"/>
      <c r="H67" s="37"/>
      <c r="I67" s="37"/>
      <c r="J67" s="38"/>
    </row>
    <row r="68" ht="100.8">
      <c r="A68" s="29" t="s">
        <v>34</v>
      </c>
      <c r="B68" s="36"/>
      <c r="C68" s="37"/>
      <c r="D68" s="37"/>
      <c r="E68" s="31" t="s">
        <v>590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552</v>
      </c>
      <c r="D69" s="29" t="s">
        <v>41</v>
      </c>
      <c r="E69" s="31" t="s">
        <v>553</v>
      </c>
      <c r="F69" s="32" t="s">
        <v>46</v>
      </c>
      <c r="G69" s="33">
        <v>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 ht="201.6">
      <c r="A71" s="29" t="s">
        <v>32</v>
      </c>
      <c r="B71" s="36"/>
      <c r="C71" s="37"/>
      <c r="D71" s="37"/>
      <c r="E71" s="39" t="s">
        <v>591</v>
      </c>
      <c r="F71" s="37"/>
      <c r="G71" s="37"/>
      <c r="H71" s="37"/>
      <c r="I71" s="37"/>
      <c r="J71" s="38"/>
    </row>
    <row r="72" ht="100.8">
      <c r="A72" s="29" t="s">
        <v>34</v>
      </c>
      <c r="B72" s="36"/>
      <c r="C72" s="37"/>
      <c r="D72" s="37"/>
      <c r="E72" s="31" t="s">
        <v>590</v>
      </c>
      <c r="F72" s="37"/>
      <c r="G72" s="37"/>
      <c r="H72" s="37"/>
      <c r="I72" s="37"/>
      <c r="J72" s="38"/>
    </row>
    <row r="73">
      <c r="A73" s="23" t="s">
        <v>22</v>
      </c>
      <c r="B73" s="24"/>
      <c r="C73" s="25" t="s">
        <v>95</v>
      </c>
      <c r="D73" s="26"/>
      <c r="E73" s="23" t="s">
        <v>96</v>
      </c>
      <c r="F73" s="26"/>
      <c r="G73" s="26"/>
      <c r="H73" s="26"/>
      <c r="I73" s="27">
        <f>SUMIFS(I74:I85,A74:A85,"P")</f>
        <v>0</v>
      </c>
      <c r="J73" s="28"/>
    </row>
    <row r="74" ht="28.8">
      <c r="A74" s="29" t="s">
        <v>25</v>
      </c>
      <c r="B74" s="29">
        <v>17</v>
      </c>
      <c r="C74" s="30" t="s">
        <v>592</v>
      </c>
      <c r="D74" s="29" t="s">
        <v>27</v>
      </c>
      <c r="E74" s="31" t="s">
        <v>593</v>
      </c>
      <c r="F74" s="32" t="s">
        <v>99</v>
      </c>
      <c r="G74" s="33">
        <v>6.665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 ht="100.8">
      <c r="A76" s="29" t="s">
        <v>32</v>
      </c>
      <c r="B76" s="36"/>
      <c r="C76" s="37"/>
      <c r="D76" s="37"/>
      <c r="E76" s="39" t="s">
        <v>594</v>
      </c>
      <c r="F76" s="37"/>
      <c r="G76" s="37"/>
      <c r="H76" s="37"/>
      <c r="I76" s="37"/>
      <c r="J76" s="38"/>
    </row>
    <row r="77" ht="115.2">
      <c r="A77" s="29" t="s">
        <v>34</v>
      </c>
      <c r="B77" s="36"/>
      <c r="C77" s="37"/>
      <c r="D77" s="37"/>
      <c r="E77" s="31" t="s">
        <v>108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595</v>
      </c>
      <c r="D78" s="29" t="s">
        <v>27</v>
      </c>
      <c r="E78" s="31" t="s">
        <v>596</v>
      </c>
      <c r="F78" s="32" t="s">
        <v>99</v>
      </c>
      <c r="G78" s="33">
        <v>6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3" t="s">
        <v>27</v>
      </c>
      <c r="F79" s="37"/>
      <c r="G79" s="37"/>
      <c r="H79" s="37"/>
      <c r="I79" s="37"/>
      <c r="J79" s="38"/>
    </row>
    <row r="80" ht="57.6">
      <c r="A80" s="29" t="s">
        <v>32</v>
      </c>
      <c r="B80" s="36"/>
      <c r="C80" s="37"/>
      <c r="D80" s="37"/>
      <c r="E80" s="39" t="s">
        <v>597</v>
      </c>
      <c r="F80" s="37"/>
      <c r="G80" s="37"/>
      <c r="H80" s="37"/>
      <c r="I80" s="37"/>
      <c r="J80" s="38"/>
    </row>
    <row r="81" ht="115.2">
      <c r="A81" s="29" t="s">
        <v>34</v>
      </c>
      <c r="B81" s="36"/>
      <c r="C81" s="37"/>
      <c r="D81" s="37"/>
      <c r="E81" s="31" t="s">
        <v>108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598</v>
      </c>
      <c r="D82" s="29" t="s">
        <v>37</v>
      </c>
      <c r="E82" s="31" t="s">
        <v>599</v>
      </c>
      <c r="F82" s="32" t="s">
        <v>99</v>
      </c>
      <c r="G82" s="33">
        <v>2.2000000000000002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3" t="s">
        <v>27</v>
      </c>
      <c r="F83" s="37"/>
      <c r="G83" s="37"/>
      <c r="H83" s="37"/>
      <c r="I83" s="37"/>
      <c r="J83" s="38"/>
    </row>
    <row r="84" ht="72">
      <c r="A84" s="29" t="s">
        <v>32</v>
      </c>
      <c r="B84" s="36"/>
      <c r="C84" s="37"/>
      <c r="D84" s="37"/>
      <c r="E84" s="39" t="s">
        <v>600</v>
      </c>
      <c r="F84" s="37"/>
      <c r="G84" s="37"/>
      <c r="H84" s="37"/>
      <c r="I84" s="37"/>
      <c r="J84" s="38"/>
    </row>
    <row r="85" ht="115.2">
      <c r="A85" s="29" t="s">
        <v>34</v>
      </c>
      <c r="B85" s="36"/>
      <c r="C85" s="37"/>
      <c r="D85" s="37"/>
      <c r="E85" s="31" t="s">
        <v>108</v>
      </c>
      <c r="F85" s="37"/>
      <c r="G85" s="37"/>
      <c r="H85" s="37"/>
      <c r="I85" s="37"/>
      <c r="J85" s="38"/>
    </row>
    <row r="86">
      <c r="A86" s="23" t="s">
        <v>22</v>
      </c>
      <c r="B86" s="24"/>
      <c r="C86" s="25" t="s">
        <v>359</v>
      </c>
      <c r="D86" s="26"/>
      <c r="E86" s="23" t="s">
        <v>360</v>
      </c>
      <c r="F86" s="26"/>
      <c r="G86" s="26"/>
      <c r="H86" s="26"/>
      <c r="I86" s="27">
        <f>SUMIFS(I87:I90,A87:A90,"P")</f>
        <v>0</v>
      </c>
      <c r="J86" s="28"/>
    </row>
    <row r="87">
      <c r="A87" s="29" t="s">
        <v>25</v>
      </c>
      <c r="B87" s="29">
        <v>20</v>
      </c>
      <c r="C87" s="30" t="s">
        <v>601</v>
      </c>
      <c r="D87" s="29" t="s">
        <v>37</v>
      </c>
      <c r="E87" s="31" t="s">
        <v>602</v>
      </c>
      <c r="F87" s="32" t="s">
        <v>99</v>
      </c>
      <c r="G87" s="33">
        <v>15.119999999999999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3" t="s">
        <v>27</v>
      </c>
      <c r="F88" s="37"/>
      <c r="G88" s="37"/>
      <c r="H88" s="37"/>
      <c r="I88" s="37"/>
      <c r="J88" s="38"/>
    </row>
    <row r="89" ht="187.2">
      <c r="A89" s="29" t="s">
        <v>32</v>
      </c>
      <c r="B89" s="36"/>
      <c r="C89" s="37"/>
      <c r="D89" s="37"/>
      <c r="E89" s="39" t="s">
        <v>603</v>
      </c>
      <c r="F89" s="37"/>
      <c r="G89" s="37"/>
      <c r="H89" s="37"/>
      <c r="I89" s="37"/>
      <c r="J89" s="38"/>
    </row>
    <row r="90" ht="409.5">
      <c r="A90" s="29" t="s">
        <v>34</v>
      </c>
      <c r="B90" s="36"/>
      <c r="C90" s="37"/>
      <c r="D90" s="37"/>
      <c r="E90" s="31" t="s">
        <v>604</v>
      </c>
      <c r="F90" s="37"/>
      <c r="G90" s="37"/>
      <c r="H90" s="37"/>
      <c r="I90" s="37"/>
      <c r="J90" s="38"/>
    </row>
    <row r="91">
      <c r="A91" s="23" t="s">
        <v>22</v>
      </c>
      <c r="B91" s="24"/>
      <c r="C91" s="25" t="s">
        <v>153</v>
      </c>
      <c r="D91" s="26"/>
      <c r="E91" s="23" t="s">
        <v>154</v>
      </c>
      <c r="F91" s="26"/>
      <c r="G91" s="26"/>
      <c r="H91" s="26"/>
      <c r="I91" s="27">
        <f>SUMIFS(I92:I99,A92:A99,"P")</f>
        <v>0</v>
      </c>
      <c r="J91" s="28"/>
    </row>
    <row r="92">
      <c r="A92" s="29" t="s">
        <v>25</v>
      </c>
      <c r="B92" s="29">
        <v>21</v>
      </c>
      <c r="C92" s="30" t="s">
        <v>605</v>
      </c>
      <c r="D92" s="29" t="s">
        <v>27</v>
      </c>
      <c r="E92" s="31" t="s">
        <v>606</v>
      </c>
      <c r="F92" s="32" t="s">
        <v>99</v>
      </c>
      <c r="G92" s="33">
        <v>6.4800000000000004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43" t="s">
        <v>27</v>
      </c>
      <c r="F93" s="37"/>
      <c r="G93" s="37"/>
      <c r="H93" s="37"/>
      <c r="I93" s="37"/>
      <c r="J93" s="38"/>
    </row>
    <row r="94" ht="144">
      <c r="A94" s="29" t="s">
        <v>32</v>
      </c>
      <c r="B94" s="36"/>
      <c r="C94" s="37"/>
      <c r="D94" s="37"/>
      <c r="E94" s="39" t="s">
        <v>607</v>
      </c>
      <c r="F94" s="37"/>
      <c r="G94" s="37"/>
      <c r="H94" s="37"/>
      <c r="I94" s="37"/>
      <c r="J94" s="38"/>
    </row>
    <row r="95" ht="409.5">
      <c r="A95" s="29" t="s">
        <v>34</v>
      </c>
      <c r="B95" s="36"/>
      <c r="C95" s="37"/>
      <c r="D95" s="37"/>
      <c r="E95" s="31" t="s">
        <v>407</v>
      </c>
      <c r="F95" s="37"/>
      <c r="G95" s="37"/>
      <c r="H95" s="37"/>
      <c r="I95" s="37"/>
      <c r="J95" s="38"/>
    </row>
    <row r="96">
      <c r="A96" s="29" t="s">
        <v>25</v>
      </c>
      <c r="B96" s="29">
        <v>22</v>
      </c>
      <c r="C96" s="30" t="s">
        <v>608</v>
      </c>
      <c r="D96" s="29" t="s">
        <v>27</v>
      </c>
      <c r="E96" s="31" t="s">
        <v>609</v>
      </c>
      <c r="F96" s="32" t="s">
        <v>99</v>
      </c>
      <c r="G96" s="33">
        <v>6.665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43" t="s">
        <v>27</v>
      </c>
      <c r="F97" s="37"/>
      <c r="G97" s="37"/>
      <c r="H97" s="37"/>
      <c r="I97" s="37"/>
      <c r="J97" s="38"/>
    </row>
    <row r="98" ht="72">
      <c r="A98" s="29" t="s">
        <v>32</v>
      </c>
      <c r="B98" s="36"/>
      <c r="C98" s="37"/>
      <c r="D98" s="37"/>
      <c r="E98" s="39" t="s">
        <v>610</v>
      </c>
      <c r="F98" s="37"/>
      <c r="G98" s="37"/>
      <c r="H98" s="37"/>
      <c r="I98" s="37"/>
      <c r="J98" s="38"/>
    </row>
    <row r="99" ht="100.8">
      <c r="A99" s="29" t="s">
        <v>34</v>
      </c>
      <c r="B99" s="36"/>
      <c r="C99" s="37"/>
      <c r="D99" s="37"/>
      <c r="E99" s="31" t="s">
        <v>611</v>
      </c>
      <c r="F99" s="37"/>
      <c r="G99" s="37"/>
      <c r="H99" s="37"/>
      <c r="I99" s="37"/>
      <c r="J99" s="38"/>
    </row>
    <row r="100">
      <c r="A100" s="23" t="s">
        <v>22</v>
      </c>
      <c r="B100" s="24"/>
      <c r="C100" s="25" t="s">
        <v>159</v>
      </c>
      <c r="D100" s="26"/>
      <c r="E100" s="23" t="s">
        <v>160</v>
      </c>
      <c r="F100" s="26"/>
      <c r="G100" s="26"/>
      <c r="H100" s="26"/>
      <c r="I100" s="27">
        <f>SUMIFS(I101:I124,A101:A124,"P")</f>
        <v>0</v>
      </c>
      <c r="J100" s="28"/>
    </row>
    <row r="101">
      <c r="A101" s="29" t="s">
        <v>25</v>
      </c>
      <c r="B101" s="29">
        <v>23</v>
      </c>
      <c r="C101" s="30" t="s">
        <v>612</v>
      </c>
      <c r="D101" s="29" t="s">
        <v>27</v>
      </c>
      <c r="E101" s="31" t="s">
        <v>613</v>
      </c>
      <c r="F101" s="32" t="s">
        <v>99</v>
      </c>
      <c r="G101" s="33">
        <v>30.25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 ht="72">
      <c r="A103" s="29" t="s">
        <v>32</v>
      </c>
      <c r="B103" s="36"/>
      <c r="C103" s="37"/>
      <c r="D103" s="37"/>
      <c r="E103" s="39" t="s">
        <v>614</v>
      </c>
      <c r="F103" s="37"/>
      <c r="G103" s="37"/>
      <c r="H103" s="37"/>
      <c r="I103" s="37"/>
      <c r="J103" s="38"/>
    </row>
    <row r="104" ht="158.4">
      <c r="A104" s="29" t="s">
        <v>34</v>
      </c>
      <c r="B104" s="36"/>
      <c r="C104" s="37"/>
      <c r="D104" s="37"/>
      <c r="E104" s="31" t="s">
        <v>615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616</v>
      </c>
      <c r="D105" s="29" t="s">
        <v>27</v>
      </c>
      <c r="E105" s="31" t="s">
        <v>617</v>
      </c>
      <c r="F105" s="32" t="s">
        <v>99</v>
      </c>
      <c r="G105" s="33">
        <v>6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 ht="57.6">
      <c r="A107" s="29" t="s">
        <v>32</v>
      </c>
      <c r="B107" s="36"/>
      <c r="C107" s="37"/>
      <c r="D107" s="37"/>
      <c r="E107" s="39" t="s">
        <v>618</v>
      </c>
      <c r="F107" s="37"/>
      <c r="G107" s="37"/>
      <c r="H107" s="37"/>
      <c r="I107" s="37"/>
      <c r="J107" s="38"/>
    </row>
    <row r="108" ht="115.2">
      <c r="A108" s="29" t="s">
        <v>34</v>
      </c>
      <c r="B108" s="36"/>
      <c r="C108" s="37"/>
      <c r="D108" s="37"/>
      <c r="E108" s="31" t="s">
        <v>619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620</v>
      </c>
      <c r="D109" s="29" t="s">
        <v>27</v>
      </c>
      <c r="E109" s="31" t="s">
        <v>621</v>
      </c>
      <c r="F109" s="32" t="s">
        <v>136</v>
      </c>
      <c r="G109" s="33">
        <v>80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27</v>
      </c>
      <c r="F110" s="37"/>
      <c r="G110" s="37"/>
      <c r="H110" s="37"/>
      <c r="I110" s="37"/>
      <c r="J110" s="38"/>
    </row>
    <row r="111" ht="57.6">
      <c r="A111" s="29" t="s">
        <v>32</v>
      </c>
      <c r="B111" s="36"/>
      <c r="C111" s="37"/>
      <c r="D111" s="37"/>
      <c r="E111" s="39" t="s">
        <v>622</v>
      </c>
      <c r="F111" s="37"/>
      <c r="G111" s="37"/>
      <c r="H111" s="37"/>
      <c r="I111" s="37"/>
      <c r="J111" s="38"/>
    </row>
    <row r="112" ht="115.2">
      <c r="A112" s="29" t="s">
        <v>34</v>
      </c>
      <c r="B112" s="36"/>
      <c r="C112" s="37"/>
      <c r="D112" s="37"/>
      <c r="E112" s="31" t="s">
        <v>623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624</v>
      </c>
      <c r="D113" s="29" t="s">
        <v>27</v>
      </c>
      <c r="E113" s="31" t="s">
        <v>625</v>
      </c>
      <c r="F113" s="32" t="s">
        <v>136</v>
      </c>
      <c r="G113" s="33">
        <v>160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43" t="s">
        <v>27</v>
      </c>
      <c r="F114" s="37"/>
      <c r="G114" s="37"/>
      <c r="H114" s="37"/>
      <c r="I114" s="37"/>
      <c r="J114" s="38"/>
    </row>
    <row r="115" ht="57.6">
      <c r="A115" s="29" t="s">
        <v>32</v>
      </c>
      <c r="B115" s="36"/>
      <c r="C115" s="37"/>
      <c r="D115" s="37"/>
      <c r="E115" s="39" t="s">
        <v>626</v>
      </c>
      <c r="F115" s="37"/>
      <c r="G115" s="37"/>
      <c r="H115" s="37"/>
      <c r="I115" s="37"/>
      <c r="J115" s="38"/>
    </row>
    <row r="116" ht="115.2">
      <c r="A116" s="29" t="s">
        <v>34</v>
      </c>
      <c r="B116" s="36"/>
      <c r="C116" s="37"/>
      <c r="D116" s="37"/>
      <c r="E116" s="31" t="s">
        <v>623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627</v>
      </c>
      <c r="D117" s="29" t="s">
        <v>27</v>
      </c>
      <c r="E117" s="31" t="s">
        <v>628</v>
      </c>
      <c r="F117" s="32" t="s">
        <v>136</v>
      </c>
      <c r="G117" s="33">
        <v>80.799999999999997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43" t="s">
        <v>27</v>
      </c>
      <c r="F118" s="37"/>
      <c r="G118" s="37"/>
      <c r="H118" s="37"/>
      <c r="I118" s="37"/>
      <c r="J118" s="38"/>
    </row>
    <row r="119" ht="72">
      <c r="A119" s="29" t="s">
        <v>32</v>
      </c>
      <c r="B119" s="36"/>
      <c r="C119" s="37"/>
      <c r="D119" s="37"/>
      <c r="E119" s="39" t="s">
        <v>629</v>
      </c>
      <c r="F119" s="37"/>
      <c r="G119" s="37"/>
      <c r="H119" s="37"/>
      <c r="I119" s="37"/>
      <c r="J119" s="38"/>
    </row>
    <row r="120" ht="187.2">
      <c r="A120" s="29" t="s">
        <v>34</v>
      </c>
      <c r="B120" s="36"/>
      <c r="C120" s="37"/>
      <c r="D120" s="37"/>
      <c r="E120" s="31" t="s">
        <v>630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631</v>
      </c>
      <c r="D121" s="29" t="s">
        <v>27</v>
      </c>
      <c r="E121" s="31" t="s">
        <v>632</v>
      </c>
      <c r="F121" s="32" t="s">
        <v>136</v>
      </c>
      <c r="G121" s="33">
        <v>84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43" t="s">
        <v>27</v>
      </c>
      <c r="F122" s="37"/>
      <c r="G122" s="37"/>
      <c r="H122" s="37"/>
      <c r="I122" s="37"/>
      <c r="J122" s="38"/>
    </row>
    <row r="123" ht="57.6">
      <c r="A123" s="29" t="s">
        <v>32</v>
      </c>
      <c r="B123" s="36"/>
      <c r="C123" s="37"/>
      <c r="D123" s="37"/>
      <c r="E123" s="39" t="s">
        <v>633</v>
      </c>
      <c r="F123" s="37"/>
      <c r="G123" s="37"/>
      <c r="H123" s="37"/>
      <c r="I123" s="37"/>
      <c r="J123" s="38"/>
    </row>
    <row r="124" ht="187.2">
      <c r="A124" s="29" t="s">
        <v>34</v>
      </c>
      <c r="B124" s="36"/>
      <c r="C124" s="37"/>
      <c r="D124" s="37"/>
      <c r="E124" s="31" t="s">
        <v>630</v>
      </c>
      <c r="F124" s="37"/>
      <c r="G124" s="37"/>
      <c r="H124" s="37"/>
      <c r="I124" s="37"/>
      <c r="J124" s="38"/>
    </row>
    <row r="125">
      <c r="A125" s="23" t="s">
        <v>22</v>
      </c>
      <c r="B125" s="24"/>
      <c r="C125" s="25" t="s">
        <v>189</v>
      </c>
      <c r="D125" s="26"/>
      <c r="E125" s="23" t="s">
        <v>190</v>
      </c>
      <c r="F125" s="26"/>
      <c r="G125" s="26"/>
      <c r="H125" s="26"/>
      <c r="I125" s="27">
        <f>SUMIFS(I126:I201,A126:A201,"P")</f>
        <v>0</v>
      </c>
      <c r="J125" s="28"/>
    </row>
    <row r="126" ht="28.8">
      <c r="A126" s="29" t="s">
        <v>25</v>
      </c>
      <c r="B126" s="29">
        <v>29</v>
      </c>
      <c r="C126" s="30" t="s">
        <v>634</v>
      </c>
      <c r="D126" s="29" t="s">
        <v>27</v>
      </c>
      <c r="E126" s="31" t="s">
        <v>635</v>
      </c>
      <c r="F126" s="32" t="s">
        <v>114</v>
      </c>
      <c r="G126" s="33">
        <v>48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 ht="57.6">
      <c r="A128" s="29" t="s">
        <v>32</v>
      </c>
      <c r="B128" s="36"/>
      <c r="C128" s="37"/>
      <c r="D128" s="37"/>
      <c r="E128" s="39" t="s">
        <v>636</v>
      </c>
      <c r="F128" s="37"/>
      <c r="G128" s="37"/>
      <c r="H128" s="37"/>
      <c r="I128" s="37"/>
      <c r="J128" s="38"/>
    </row>
    <row r="129" ht="144">
      <c r="A129" s="29" t="s">
        <v>34</v>
      </c>
      <c r="B129" s="36"/>
      <c r="C129" s="37"/>
      <c r="D129" s="37"/>
      <c r="E129" s="31" t="s">
        <v>637</v>
      </c>
      <c r="F129" s="37"/>
      <c r="G129" s="37"/>
      <c r="H129" s="37"/>
      <c r="I129" s="37"/>
      <c r="J129" s="38"/>
    </row>
    <row r="130">
      <c r="A130" s="29" t="s">
        <v>25</v>
      </c>
      <c r="B130" s="29">
        <v>30</v>
      </c>
      <c r="C130" s="30" t="s">
        <v>638</v>
      </c>
      <c r="D130" s="29" t="s">
        <v>27</v>
      </c>
      <c r="E130" s="31" t="s">
        <v>639</v>
      </c>
      <c r="F130" s="32" t="s">
        <v>114</v>
      </c>
      <c r="G130" s="33">
        <v>48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3" t="s">
        <v>27</v>
      </c>
      <c r="F131" s="37"/>
      <c r="G131" s="37"/>
      <c r="H131" s="37"/>
      <c r="I131" s="37"/>
      <c r="J131" s="38"/>
    </row>
    <row r="132" ht="57.6">
      <c r="A132" s="29" t="s">
        <v>32</v>
      </c>
      <c r="B132" s="36"/>
      <c r="C132" s="37"/>
      <c r="D132" s="37"/>
      <c r="E132" s="39" t="s">
        <v>636</v>
      </c>
      <c r="F132" s="37"/>
      <c r="G132" s="37"/>
      <c r="H132" s="37"/>
      <c r="I132" s="37"/>
      <c r="J132" s="38"/>
    </row>
    <row r="133" ht="100.8">
      <c r="A133" s="29" t="s">
        <v>34</v>
      </c>
      <c r="B133" s="36"/>
      <c r="C133" s="37"/>
      <c r="D133" s="37"/>
      <c r="E133" s="31" t="s">
        <v>640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641</v>
      </c>
      <c r="D134" s="29" t="s">
        <v>37</v>
      </c>
      <c r="E134" s="31" t="s">
        <v>642</v>
      </c>
      <c r="F134" s="32" t="s">
        <v>29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3" t="s">
        <v>27</v>
      </c>
      <c r="F135" s="37"/>
      <c r="G135" s="37"/>
      <c r="H135" s="37"/>
      <c r="I135" s="37"/>
      <c r="J135" s="38"/>
    </row>
    <row r="136" ht="86.4">
      <c r="A136" s="29" t="s">
        <v>32</v>
      </c>
      <c r="B136" s="36"/>
      <c r="C136" s="37"/>
      <c r="D136" s="37"/>
      <c r="E136" s="39" t="s">
        <v>643</v>
      </c>
      <c r="F136" s="37"/>
      <c r="G136" s="37"/>
      <c r="H136" s="37"/>
      <c r="I136" s="37"/>
      <c r="J136" s="38"/>
    </row>
    <row r="137" ht="100.8">
      <c r="A137" s="29" t="s">
        <v>34</v>
      </c>
      <c r="B137" s="36"/>
      <c r="C137" s="37"/>
      <c r="D137" s="37"/>
      <c r="E137" s="31" t="s">
        <v>644</v>
      </c>
      <c r="F137" s="37"/>
      <c r="G137" s="37"/>
      <c r="H137" s="37"/>
      <c r="I137" s="37"/>
      <c r="J137" s="38"/>
    </row>
    <row r="138" ht="28.8">
      <c r="A138" s="29" t="s">
        <v>25</v>
      </c>
      <c r="B138" s="29">
        <v>32</v>
      </c>
      <c r="C138" s="30" t="s">
        <v>227</v>
      </c>
      <c r="D138" s="29" t="s">
        <v>27</v>
      </c>
      <c r="E138" s="31" t="s">
        <v>228</v>
      </c>
      <c r="F138" s="32" t="s">
        <v>46</v>
      </c>
      <c r="G138" s="33">
        <v>14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3" t="s">
        <v>27</v>
      </c>
      <c r="F139" s="37"/>
      <c r="G139" s="37"/>
      <c r="H139" s="37"/>
      <c r="I139" s="37"/>
      <c r="J139" s="38"/>
    </row>
    <row r="140" ht="115.2">
      <c r="A140" s="29" t="s">
        <v>32</v>
      </c>
      <c r="B140" s="36"/>
      <c r="C140" s="37"/>
      <c r="D140" s="37"/>
      <c r="E140" s="39" t="s">
        <v>645</v>
      </c>
      <c r="F140" s="37"/>
      <c r="G140" s="37"/>
      <c r="H140" s="37"/>
      <c r="I140" s="37"/>
      <c r="J140" s="38"/>
    </row>
    <row r="141" ht="86.4">
      <c r="A141" s="29" t="s">
        <v>34</v>
      </c>
      <c r="B141" s="36"/>
      <c r="C141" s="37"/>
      <c r="D141" s="37"/>
      <c r="E141" s="31" t="s">
        <v>230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231</v>
      </c>
      <c r="D142" s="29" t="s">
        <v>27</v>
      </c>
      <c r="E142" s="31" t="s">
        <v>232</v>
      </c>
      <c r="F142" s="32" t="s">
        <v>46</v>
      </c>
      <c r="G142" s="33">
        <v>14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43" t="s">
        <v>27</v>
      </c>
      <c r="F143" s="37"/>
      <c r="G143" s="37"/>
      <c r="H143" s="37"/>
      <c r="I143" s="37"/>
      <c r="J143" s="38"/>
    </row>
    <row r="144" ht="115.2">
      <c r="A144" s="29" t="s">
        <v>32</v>
      </c>
      <c r="B144" s="36"/>
      <c r="C144" s="37"/>
      <c r="D144" s="37"/>
      <c r="E144" s="39" t="s">
        <v>646</v>
      </c>
      <c r="F144" s="37"/>
      <c r="G144" s="37"/>
      <c r="H144" s="37"/>
      <c r="I144" s="37"/>
      <c r="J144" s="38"/>
    </row>
    <row r="145" ht="72">
      <c r="A145" s="29" t="s">
        <v>34</v>
      </c>
      <c r="B145" s="36"/>
      <c r="C145" s="37"/>
      <c r="D145" s="37"/>
      <c r="E145" s="31" t="s">
        <v>234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647</v>
      </c>
      <c r="D146" s="29" t="s">
        <v>37</v>
      </c>
      <c r="E146" s="31" t="s">
        <v>236</v>
      </c>
      <c r="F146" s="32" t="s">
        <v>29</v>
      </c>
      <c r="G146" s="33">
        <v>1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3" t="s">
        <v>27</v>
      </c>
      <c r="F147" s="37"/>
      <c r="G147" s="37"/>
      <c r="H147" s="37"/>
      <c r="I147" s="37"/>
      <c r="J147" s="38"/>
    </row>
    <row r="148" ht="129.6">
      <c r="A148" s="29" t="s">
        <v>32</v>
      </c>
      <c r="B148" s="36"/>
      <c r="C148" s="37"/>
      <c r="D148" s="37"/>
      <c r="E148" s="39" t="s">
        <v>648</v>
      </c>
      <c r="F148" s="37"/>
      <c r="G148" s="37"/>
      <c r="H148" s="37"/>
      <c r="I148" s="37"/>
      <c r="J148" s="38"/>
    </row>
    <row r="149" ht="86.4">
      <c r="A149" s="29" t="s">
        <v>34</v>
      </c>
      <c r="B149" s="36"/>
      <c r="C149" s="37"/>
      <c r="D149" s="37"/>
      <c r="E149" s="31" t="s">
        <v>238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649</v>
      </c>
      <c r="D150" s="29" t="s">
        <v>27</v>
      </c>
      <c r="E150" s="31" t="s">
        <v>650</v>
      </c>
      <c r="F150" s="32" t="s">
        <v>46</v>
      </c>
      <c r="G150" s="33">
        <v>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3" t="s">
        <v>27</v>
      </c>
      <c r="F151" s="37"/>
      <c r="G151" s="37"/>
      <c r="H151" s="37"/>
      <c r="I151" s="37"/>
      <c r="J151" s="38"/>
    </row>
    <row r="152" ht="57.6">
      <c r="A152" s="29" t="s">
        <v>32</v>
      </c>
      <c r="B152" s="36"/>
      <c r="C152" s="37"/>
      <c r="D152" s="37"/>
      <c r="E152" s="39" t="s">
        <v>651</v>
      </c>
      <c r="F152" s="37"/>
      <c r="G152" s="37"/>
      <c r="H152" s="37"/>
      <c r="I152" s="37"/>
      <c r="J152" s="38"/>
    </row>
    <row r="153" ht="86.4">
      <c r="A153" s="29" t="s">
        <v>34</v>
      </c>
      <c r="B153" s="36"/>
      <c r="C153" s="37"/>
      <c r="D153" s="37"/>
      <c r="E153" s="31" t="s">
        <v>652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653</v>
      </c>
      <c r="D154" s="29" t="s">
        <v>27</v>
      </c>
      <c r="E154" s="31" t="s">
        <v>654</v>
      </c>
      <c r="F154" s="32" t="s">
        <v>46</v>
      </c>
      <c r="G154" s="33">
        <v>8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3" t="s">
        <v>27</v>
      </c>
      <c r="F155" s="37"/>
      <c r="G155" s="37"/>
      <c r="H155" s="37"/>
      <c r="I155" s="37"/>
      <c r="J155" s="38"/>
    </row>
    <row r="156" ht="57.6">
      <c r="A156" s="29" t="s">
        <v>32</v>
      </c>
      <c r="B156" s="36"/>
      <c r="C156" s="37"/>
      <c r="D156" s="37"/>
      <c r="E156" s="39" t="s">
        <v>651</v>
      </c>
      <c r="F156" s="37"/>
      <c r="G156" s="37"/>
      <c r="H156" s="37"/>
      <c r="I156" s="37"/>
      <c r="J156" s="38"/>
    </row>
    <row r="157" ht="72">
      <c r="A157" s="29" t="s">
        <v>34</v>
      </c>
      <c r="B157" s="36"/>
      <c r="C157" s="37"/>
      <c r="D157" s="37"/>
      <c r="E157" s="31" t="s">
        <v>234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655</v>
      </c>
      <c r="D158" s="29" t="s">
        <v>37</v>
      </c>
      <c r="E158" s="31" t="s">
        <v>656</v>
      </c>
      <c r="F158" s="32" t="s">
        <v>29</v>
      </c>
      <c r="G158" s="33">
        <v>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3" t="s">
        <v>27</v>
      </c>
      <c r="F159" s="37"/>
      <c r="G159" s="37"/>
      <c r="H159" s="37"/>
      <c r="I159" s="37"/>
      <c r="J159" s="38"/>
    </row>
    <row r="160" ht="100.8">
      <c r="A160" s="29" t="s">
        <v>32</v>
      </c>
      <c r="B160" s="36"/>
      <c r="C160" s="37"/>
      <c r="D160" s="37"/>
      <c r="E160" s="39" t="s">
        <v>657</v>
      </c>
      <c r="F160" s="37"/>
      <c r="G160" s="37"/>
      <c r="H160" s="37"/>
      <c r="I160" s="37"/>
      <c r="J160" s="38"/>
    </row>
    <row r="161" ht="100.8">
      <c r="A161" s="29" t="s">
        <v>34</v>
      </c>
      <c r="B161" s="36"/>
      <c r="C161" s="37"/>
      <c r="D161" s="37"/>
      <c r="E161" s="31" t="s">
        <v>658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659</v>
      </c>
      <c r="D162" s="29" t="s">
        <v>37</v>
      </c>
      <c r="E162" s="31" t="s">
        <v>660</v>
      </c>
      <c r="F162" s="32" t="s">
        <v>46</v>
      </c>
      <c r="G162" s="33">
        <v>4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43" t="s">
        <v>27</v>
      </c>
      <c r="F163" s="37"/>
      <c r="G163" s="37"/>
      <c r="H163" s="37"/>
      <c r="I163" s="37"/>
      <c r="J163" s="38"/>
    </row>
    <row r="164" ht="72">
      <c r="A164" s="29" t="s">
        <v>32</v>
      </c>
      <c r="B164" s="36"/>
      <c r="C164" s="37"/>
      <c r="D164" s="37"/>
      <c r="E164" s="39" t="s">
        <v>661</v>
      </c>
      <c r="F164" s="37"/>
      <c r="G164" s="37"/>
      <c r="H164" s="37"/>
      <c r="I164" s="37"/>
      <c r="J164" s="38"/>
    </row>
    <row r="165" ht="115.2">
      <c r="A165" s="29" t="s">
        <v>34</v>
      </c>
      <c r="B165" s="36"/>
      <c r="C165" s="37"/>
      <c r="D165" s="37"/>
      <c r="E165" s="31" t="s">
        <v>265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662</v>
      </c>
      <c r="D166" s="29" t="s">
        <v>37</v>
      </c>
      <c r="E166" s="31" t="s">
        <v>663</v>
      </c>
      <c r="F166" s="32" t="s">
        <v>46</v>
      </c>
      <c r="G166" s="33">
        <v>4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43" t="s">
        <v>27</v>
      </c>
      <c r="F167" s="37"/>
      <c r="G167" s="37"/>
      <c r="H167" s="37"/>
      <c r="I167" s="37"/>
      <c r="J167" s="38"/>
    </row>
    <row r="168" ht="72">
      <c r="A168" s="29" t="s">
        <v>32</v>
      </c>
      <c r="B168" s="36"/>
      <c r="C168" s="37"/>
      <c r="D168" s="37"/>
      <c r="E168" s="39" t="s">
        <v>661</v>
      </c>
      <c r="F168" s="37"/>
      <c r="G168" s="37"/>
      <c r="H168" s="37"/>
      <c r="I168" s="37"/>
      <c r="J168" s="38"/>
    </row>
    <row r="169" ht="72">
      <c r="A169" s="29" t="s">
        <v>34</v>
      </c>
      <c r="B169" s="36"/>
      <c r="C169" s="37"/>
      <c r="D169" s="37"/>
      <c r="E169" s="31" t="s">
        <v>234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664</v>
      </c>
      <c r="D170" s="29" t="s">
        <v>37</v>
      </c>
      <c r="E170" s="31" t="s">
        <v>665</v>
      </c>
      <c r="F170" s="32" t="s">
        <v>29</v>
      </c>
      <c r="G170" s="33">
        <v>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43" t="s">
        <v>27</v>
      </c>
      <c r="F171" s="37"/>
      <c r="G171" s="37"/>
      <c r="H171" s="37"/>
      <c r="I171" s="37"/>
      <c r="J171" s="38"/>
    </row>
    <row r="172" ht="115.2">
      <c r="A172" s="29" t="s">
        <v>32</v>
      </c>
      <c r="B172" s="36"/>
      <c r="C172" s="37"/>
      <c r="D172" s="37"/>
      <c r="E172" s="39" t="s">
        <v>666</v>
      </c>
      <c r="F172" s="37"/>
      <c r="G172" s="37"/>
      <c r="H172" s="37"/>
      <c r="I172" s="37"/>
      <c r="J172" s="38"/>
    </row>
    <row r="173" ht="86.4">
      <c r="A173" s="29" t="s">
        <v>34</v>
      </c>
      <c r="B173" s="36"/>
      <c r="C173" s="37"/>
      <c r="D173" s="37"/>
      <c r="E173" s="31" t="s">
        <v>254</v>
      </c>
      <c r="F173" s="37"/>
      <c r="G173" s="37"/>
      <c r="H173" s="37"/>
      <c r="I173" s="37"/>
      <c r="J173" s="38"/>
    </row>
    <row r="174" ht="28.8">
      <c r="A174" s="29" t="s">
        <v>25</v>
      </c>
      <c r="B174" s="29">
        <v>41</v>
      </c>
      <c r="C174" s="30" t="s">
        <v>667</v>
      </c>
      <c r="D174" s="29" t="s">
        <v>27</v>
      </c>
      <c r="E174" s="31" t="s">
        <v>668</v>
      </c>
      <c r="F174" s="32" t="s">
        <v>46</v>
      </c>
      <c r="G174" s="33">
        <v>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43" t="s">
        <v>27</v>
      </c>
      <c r="F175" s="37"/>
      <c r="G175" s="37"/>
      <c r="H175" s="37"/>
      <c r="I175" s="37"/>
      <c r="J175" s="38"/>
    </row>
    <row r="176" ht="43.2">
      <c r="A176" s="29" t="s">
        <v>32</v>
      </c>
      <c r="B176" s="36"/>
      <c r="C176" s="37"/>
      <c r="D176" s="37"/>
      <c r="E176" s="39" t="s">
        <v>669</v>
      </c>
      <c r="F176" s="37"/>
      <c r="G176" s="37"/>
      <c r="H176" s="37"/>
      <c r="I176" s="37"/>
      <c r="J176" s="38"/>
    </row>
    <row r="177" ht="115.2">
      <c r="A177" s="29" t="s">
        <v>34</v>
      </c>
      <c r="B177" s="36"/>
      <c r="C177" s="37"/>
      <c r="D177" s="37"/>
      <c r="E177" s="31" t="s">
        <v>265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670</v>
      </c>
      <c r="D178" s="29" t="s">
        <v>27</v>
      </c>
      <c r="E178" s="31" t="s">
        <v>671</v>
      </c>
      <c r="F178" s="32" t="s">
        <v>46</v>
      </c>
      <c r="G178" s="33">
        <v>8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43" t="s">
        <v>27</v>
      </c>
      <c r="F179" s="37"/>
      <c r="G179" s="37"/>
      <c r="H179" s="37"/>
      <c r="I179" s="37"/>
      <c r="J179" s="38"/>
    </row>
    <row r="180" ht="43.2">
      <c r="A180" s="29" t="s">
        <v>32</v>
      </c>
      <c r="B180" s="36"/>
      <c r="C180" s="37"/>
      <c r="D180" s="37"/>
      <c r="E180" s="39" t="s">
        <v>669</v>
      </c>
      <c r="F180" s="37"/>
      <c r="G180" s="37"/>
      <c r="H180" s="37"/>
      <c r="I180" s="37"/>
      <c r="J180" s="38"/>
    </row>
    <row r="181" ht="72">
      <c r="A181" s="29" t="s">
        <v>34</v>
      </c>
      <c r="B181" s="36"/>
      <c r="C181" s="37"/>
      <c r="D181" s="37"/>
      <c r="E181" s="31" t="s">
        <v>234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672</v>
      </c>
      <c r="D182" s="29" t="s">
        <v>37</v>
      </c>
      <c r="E182" s="31" t="s">
        <v>673</v>
      </c>
      <c r="F182" s="32" t="s">
        <v>29</v>
      </c>
      <c r="G182" s="33">
        <v>1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43" t="s">
        <v>27</v>
      </c>
      <c r="F183" s="37"/>
      <c r="G183" s="37"/>
      <c r="H183" s="37"/>
      <c r="I183" s="37"/>
      <c r="J183" s="38"/>
    </row>
    <row r="184" ht="86.4">
      <c r="A184" s="29" t="s">
        <v>32</v>
      </c>
      <c r="B184" s="36"/>
      <c r="C184" s="37"/>
      <c r="D184" s="37"/>
      <c r="E184" s="39" t="s">
        <v>674</v>
      </c>
      <c r="F184" s="37"/>
      <c r="G184" s="37"/>
      <c r="H184" s="37"/>
      <c r="I184" s="37"/>
      <c r="J184" s="38"/>
    </row>
    <row r="185" ht="100.8">
      <c r="A185" s="29" t="s">
        <v>34</v>
      </c>
      <c r="B185" s="36"/>
      <c r="C185" s="37"/>
      <c r="D185" s="37"/>
      <c r="E185" s="31" t="s">
        <v>675</v>
      </c>
      <c r="F185" s="37"/>
      <c r="G185" s="37"/>
      <c r="H185" s="37"/>
      <c r="I185" s="37"/>
      <c r="J185" s="38"/>
    </row>
    <row r="186">
      <c r="A186" s="29" t="s">
        <v>25</v>
      </c>
      <c r="B186" s="29">
        <v>44</v>
      </c>
      <c r="C186" s="30" t="s">
        <v>508</v>
      </c>
      <c r="D186" s="29" t="s">
        <v>27</v>
      </c>
      <c r="E186" s="31" t="s">
        <v>676</v>
      </c>
      <c r="F186" s="32" t="s">
        <v>114</v>
      </c>
      <c r="G186" s="33">
        <v>20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43" t="s">
        <v>27</v>
      </c>
      <c r="F187" s="37"/>
      <c r="G187" s="37"/>
      <c r="H187" s="37"/>
      <c r="I187" s="37"/>
      <c r="J187" s="38"/>
    </row>
    <row r="188" ht="43.2">
      <c r="A188" s="29" t="s">
        <v>32</v>
      </c>
      <c r="B188" s="36"/>
      <c r="C188" s="37"/>
      <c r="D188" s="37"/>
      <c r="E188" s="39" t="s">
        <v>677</v>
      </c>
      <c r="F188" s="37"/>
      <c r="G188" s="37"/>
      <c r="H188" s="37"/>
      <c r="I188" s="37"/>
      <c r="J188" s="38"/>
    </row>
    <row r="189" ht="72">
      <c r="A189" s="29" t="s">
        <v>34</v>
      </c>
      <c r="B189" s="36"/>
      <c r="C189" s="37"/>
      <c r="D189" s="37"/>
      <c r="E189" s="31" t="s">
        <v>678</v>
      </c>
      <c r="F189" s="37"/>
      <c r="G189" s="37"/>
      <c r="H189" s="37"/>
      <c r="I189" s="37"/>
      <c r="J189" s="38"/>
    </row>
    <row r="190">
      <c r="A190" s="29" t="s">
        <v>25</v>
      </c>
      <c r="B190" s="29">
        <v>45</v>
      </c>
      <c r="C190" s="30" t="s">
        <v>679</v>
      </c>
      <c r="D190" s="29" t="s">
        <v>27</v>
      </c>
      <c r="E190" s="31" t="s">
        <v>680</v>
      </c>
      <c r="F190" s="32" t="s">
        <v>114</v>
      </c>
      <c r="G190" s="33">
        <v>20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43" t="s">
        <v>27</v>
      </c>
      <c r="F191" s="37"/>
      <c r="G191" s="37"/>
      <c r="H191" s="37"/>
      <c r="I191" s="37"/>
      <c r="J191" s="38"/>
    </row>
    <row r="192" ht="43.2">
      <c r="A192" s="29" t="s">
        <v>32</v>
      </c>
      <c r="B192" s="36"/>
      <c r="C192" s="37"/>
      <c r="D192" s="37"/>
      <c r="E192" s="39" t="s">
        <v>677</v>
      </c>
      <c r="F192" s="37"/>
      <c r="G192" s="37"/>
      <c r="H192" s="37"/>
      <c r="I192" s="37"/>
      <c r="J192" s="38"/>
    </row>
    <row r="193" ht="86.4">
      <c r="A193" s="29" t="s">
        <v>34</v>
      </c>
      <c r="B193" s="36"/>
      <c r="C193" s="37"/>
      <c r="D193" s="37"/>
      <c r="E193" s="31" t="s">
        <v>211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528</v>
      </c>
      <c r="D194" s="29" t="s">
        <v>27</v>
      </c>
      <c r="E194" s="31" t="s">
        <v>529</v>
      </c>
      <c r="F194" s="32" t="s">
        <v>99</v>
      </c>
      <c r="G194" s="33">
        <v>36.729999999999997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43" t="s">
        <v>27</v>
      </c>
      <c r="F195" s="37"/>
      <c r="G195" s="37"/>
      <c r="H195" s="37"/>
      <c r="I195" s="37"/>
      <c r="J195" s="38"/>
    </row>
    <row r="196" ht="100.8">
      <c r="A196" s="29" t="s">
        <v>32</v>
      </c>
      <c r="B196" s="36"/>
      <c r="C196" s="37"/>
      <c r="D196" s="37"/>
      <c r="E196" s="39" t="s">
        <v>681</v>
      </c>
      <c r="F196" s="37"/>
      <c r="G196" s="37"/>
      <c r="H196" s="37"/>
      <c r="I196" s="37"/>
      <c r="J196" s="38"/>
    </row>
    <row r="197" ht="172.8">
      <c r="A197" s="29" t="s">
        <v>34</v>
      </c>
      <c r="B197" s="36"/>
      <c r="C197" s="37"/>
      <c r="D197" s="37"/>
      <c r="E197" s="31" t="s">
        <v>682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532</v>
      </c>
      <c r="D198" s="29" t="s">
        <v>27</v>
      </c>
      <c r="E198" s="31" t="s">
        <v>533</v>
      </c>
      <c r="F198" s="32" t="s">
        <v>99</v>
      </c>
      <c r="G198" s="33">
        <v>15.119999999999999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43" t="s">
        <v>27</v>
      </c>
      <c r="F199" s="37"/>
      <c r="G199" s="37"/>
      <c r="H199" s="37"/>
      <c r="I199" s="37"/>
      <c r="J199" s="38"/>
    </row>
    <row r="200" ht="57.6">
      <c r="A200" s="29" t="s">
        <v>32</v>
      </c>
      <c r="B200" s="36"/>
      <c r="C200" s="37"/>
      <c r="D200" s="37"/>
      <c r="E200" s="39" t="s">
        <v>683</v>
      </c>
      <c r="F200" s="37"/>
      <c r="G200" s="37"/>
      <c r="H200" s="37"/>
      <c r="I200" s="37"/>
      <c r="J200" s="38"/>
    </row>
    <row r="201" ht="172.8">
      <c r="A201" s="29" t="s">
        <v>34</v>
      </c>
      <c r="B201" s="40"/>
      <c r="C201" s="41"/>
      <c r="D201" s="41"/>
      <c r="E201" s="31" t="s">
        <v>682</v>
      </c>
      <c r="F201" s="41"/>
      <c r="G201" s="41"/>
      <c r="H201" s="41"/>
      <c r="I201" s="41"/>
      <c r="J20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2024-12-23T06:20:08Z</dcterms:created>
  <dcterms:modified xsi:type="dcterms:W3CDTF">2024-12-23T06:20:08Z</dcterms:modified>
</cp:coreProperties>
</file>